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O.10\"/>
    </mc:Choice>
  </mc:AlternateContent>
  <xr:revisionPtr revIDLastSave="0" documentId="13_ncr:1_{F6291C61-899C-4B8A-9CA4-DC994FA13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งบประมาณ" sheetId="1" r:id="rId1"/>
  </sheets>
  <definedNames>
    <definedName name="_xlnm.Print_Titles" localSheetId="0">รายงานผลการใช้จ่ายงบประมาณ!$1:$3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E26" i="1"/>
  <c r="G26" i="1"/>
  <c r="I21" i="1"/>
  <c r="I14" i="1" l="1"/>
  <c r="I59" i="1"/>
  <c r="I56" i="1"/>
  <c r="I49" i="1"/>
  <c r="G29" i="1"/>
  <c r="I44" i="1"/>
  <c r="I36" i="1"/>
  <c r="I38" i="1"/>
  <c r="I32" i="1"/>
  <c r="I22" i="1"/>
  <c r="I9" i="1"/>
  <c r="I10" i="1"/>
  <c r="I11" i="1"/>
  <c r="I12" i="1"/>
  <c r="I15" i="1"/>
  <c r="I19" i="1"/>
  <c r="I17" i="1"/>
  <c r="I16" i="1"/>
  <c r="E29" i="1" l="1"/>
  <c r="I26" i="1"/>
  <c r="G45" i="1"/>
  <c r="G48" i="1" s="1"/>
  <c r="E45" i="1" l="1"/>
  <c r="I29" i="1"/>
  <c r="G67" i="1"/>
  <c r="E48" i="1" l="1"/>
  <c r="I45" i="1"/>
  <c r="G70" i="1"/>
  <c r="G79" i="1" s="1"/>
  <c r="I48" i="1" l="1"/>
  <c r="E67" i="1"/>
  <c r="E70" i="1" l="1"/>
  <c r="I67" i="1"/>
  <c r="E79" i="1" l="1"/>
  <c r="I79" i="1" s="1"/>
  <c r="I70" i="1"/>
</calcChain>
</file>

<file path=xl/sharedStrings.xml><?xml version="1.0" encoding="utf-8"?>
<sst xmlns="http://schemas.openxmlformats.org/spreadsheetml/2006/main" count="205" uniqueCount="114">
  <si>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</si>
  <si>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</si>
  <si>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</si>
  <si>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</si>
  <si>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</si>
  <si>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</si>
  <si>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</si>
  <si>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</si>
  <si>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</si>
  <si>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</si>
  <si>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</si>
  <si>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</si>
  <si>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</si>
  <si>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 5 กลุ่ม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</si>
  <si>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</si>
  <si>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</si>
  <si>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</si>
  <si>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</si>
  <si>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ค่าตอบแทนพยาน</t>
  </si>
  <si>
    <t>ค่าเครื่องตรวจวัดแอลกอฮอล์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</si>
  <si>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</si>
  <si>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</si>
  <si>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โครงการสร้างเครือข่ายการมีส่วนร่วมของประชาชน</t>
  </si>
  <si>
    <t>ในการป้องกันอาชญากรรมระดับตำบล</t>
  </si>
  <si>
    <t>โครงการรณรงค์ป้องกัน และแก้ไขปัญหาอุบัติเหตุทางถนน</t>
  </si>
  <si>
    <t>ช่วงเทศกาล</t>
  </si>
  <si>
    <t>ค่าน้ำมันเชื้อเพลิงสำหรับรถยนต์เช่า รถยนต์ตู้โดยสาร(ทดแทน)ฯ</t>
  </si>
  <si>
    <t>และรถยนต์เอนกประสงค์ (ทดแทน)</t>
  </si>
  <si>
    <t>การรักษาความปลอดภัยและให้บริการแก่นักท่องเที่ยว</t>
  </si>
  <si>
    <t>งบเงินอุดหนุน เงินอุดหนุนทั่วไป เงินอุดหนุนเงินรางวัล เงินสินบน</t>
  </si>
  <si>
    <t>ค่าใช้จ่ายในการสืบ และค่าปลงศพ</t>
  </si>
  <si>
    <t>โครงการตำรวจประสานโรงเรียน( 1 ตำรวจ 1 โรงเรียน)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</si>
  <si>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</si>
  <si>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</si>
  <si>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</si>
  <si>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>โครงการปิดล้อมตรวจค้นเป้าหมายยาเสพติดเพื่อป้องกันการแพร่</t>
  </si>
  <si>
    <t>ระบาดของยาเสพติด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</si>
  <si>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</si>
  <si>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โครงการสลายโครงสร้างเครือข่ายผู้มีอิทธิพลฯ ที่กี่ยวข้องกับยาเสพติด</t>
  </si>
  <si>
    <t>โครงการค้นหาผู้ใช้ผู้เสพและผู้ติดยาเสพติด ผู้มีอาการทางจิด</t>
  </si>
  <si>
    <t>และผู้ป่วยจิตเวช</t>
  </si>
  <si>
    <t>กองทุนเพื่อการบริหารจัดการการทำงานของคนต่างด้าว</t>
  </si>
  <si>
    <t>โครงการ ตรวจสอบแรงงานต่างด้าวผิดกฎหมาย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</si>
  <si>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</si>
  <si>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</si>
  <si>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</si>
  <si>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</si>
  <si>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ประชาชนมีความปลอดภัย</t>
  </si>
  <si>
    <t>ในชีวิตและทรัพย์สิน</t>
  </si>
  <si>
    <t>ความพึงพอใจของผู้เสียหาย พยาน</t>
  </si>
  <si>
    <t xml:space="preserve">ผู้ต้องหาต่อการดำเนินมาตรการ </t>
  </si>
  <si>
    <t>คุ้มครองสิทธิ์ ตามหลักมนุษยชนใน</t>
  </si>
  <si>
    <t>กระบวนการยุติธรรม</t>
  </si>
  <si>
    <t>การปฏิบัติต่อผู้ตรวจวัดแอลกอฮอล์</t>
  </si>
  <si>
    <t>อย่างเป็นธรรม</t>
  </si>
  <si>
    <t>การถวายความปลอดภัยได้อย่าง</t>
  </si>
  <si>
    <t>มีประสิทธิภาพ สมพระเกียรติ</t>
  </si>
  <si>
    <t>ความพึงพอใจของชุมชน การมี</t>
  </si>
  <si>
    <t>ส่วนร่วมในการป้องกันยาเสพติด</t>
  </si>
  <si>
    <t>ป้องกันการเกิดอุบัติเหตุทางถนน</t>
  </si>
  <si>
    <t>ใช้ในการปฏิบัติหน้าที่</t>
  </si>
  <si>
    <t xml:space="preserve"> ป้องกันเหตุที่จะเกิดขึ้น</t>
  </si>
  <si>
    <t>ไม่มี</t>
  </si>
  <si>
    <t>ความพึงพอใจและความเชื่อมั่นของ</t>
  </si>
  <si>
    <t>ความเชื่อมั่นของนักท่องเที่ยวที่มี</t>
  </si>
  <si>
    <t>ความปลอดภัยในชีวิตและทรัพย์สิน</t>
  </si>
  <si>
    <t>ผู้แจ้งเบาะแส และความเชื่อมั่นของ</t>
  </si>
  <si>
    <t xml:space="preserve">  ของเจ้าหน้าที่ตำรวจ</t>
  </si>
  <si>
    <t xml:space="preserve">   ญาติผู้เสียชีวิตต่อการปฏิบัติหน้าที่</t>
  </si>
  <si>
    <t>ลดปัญหายาเสพติดในสถานศึกษา</t>
  </si>
  <si>
    <t>แก้ปัญหายาเสพติดระดับชุมชน</t>
  </si>
  <si>
    <t>สามารถสกัดกั้นและปราบปราม</t>
  </si>
  <si>
    <t>ทำลายเครือข่ายการค้ายาเสพติด</t>
  </si>
  <si>
    <t>รายสำคัญ</t>
  </si>
  <si>
    <t xml:space="preserve">โครงการปราบปรามการค้ายาเสพติด กิจกรรม การสกัดกั้น  </t>
  </si>
  <si>
    <t>ปราบปราม การผลิต การค้ายาเสพติด</t>
  </si>
  <si>
    <t xml:space="preserve"> สามารถลดการแพร่ระบาดใน</t>
  </si>
  <si>
    <t xml:space="preserve"> ชุมชนเป้าหมาย</t>
  </si>
  <si>
    <t>ดำเนินการยึด อายัดทรัพย์สิน</t>
  </si>
  <si>
    <t>ของเครือข่ายยาเสพติดตาม</t>
  </si>
  <si>
    <t>พ.ร.บ.ป้องกันและปราบปราม</t>
  </si>
  <si>
    <t>การฟอกเงิน พ.ศ.2542</t>
  </si>
  <si>
    <t>ผู้เสพยาเสพติดที่เข้าสู่กระบวนการ</t>
  </si>
  <si>
    <t>บำบัดรักษาและปรับเปลี่ยน</t>
  </si>
  <si>
    <t>พฤติกรรมมีคุณภาพชีวิตที่ดีขึ้น</t>
  </si>
  <si>
    <t>บุคคลต่างด้าวมีสิทธิได้รับสถานะ</t>
  </si>
  <si>
    <t>อยู่ในราชอาณาจักรอย่างถูกต้อง</t>
  </si>
  <si>
    <t>ตามกฎหมาย</t>
  </si>
  <si>
    <t>ยอดยกมา</t>
  </si>
  <si>
    <t>-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</si>
  <si>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</si>
  <si>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</si>
  <si>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</si>
  <si>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ค่าตอบแทนนอกเวลาราชการ (OT)</t>
  </si>
  <si>
    <t xml:space="preserve"> "</t>
  </si>
  <si>
    <t xml:space="preserve">และเพิ่มประสิทธิภาพการบริการประชาชน </t>
  </si>
  <si>
    <t>ค่าใช้จ่ายสาธารณูปโภคลดลง</t>
  </si>
  <si>
    <t>ชื่อโครงการ/กิจกรรม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</si>
  <si>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ได้แก่...</t>
  </si>
  <si>
    <t xml:space="preserve">   จึงเรียนมาเพื่อโปรดทราบ</t>
  </si>
  <si>
    <t>ทราบ</t>
  </si>
  <si>
    <t>P</t>
  </si>
  <si>
    <t>พ.ต.อ.</t>
  </si>
  <si>
    <t>ประจำปีงบประมาณ พ.ศ. 256๙</t>
  </si>
  <si>
    <t xml:space="preserve"> ข้อมูล ณ วันที่ 1 กรกฎาคม พ.ศ. 256๙</t>
  </si>
  <si>
    <t>รายงานผลการใช้จ่ายงบประมาณ สถานีตำรวจนครบาลบางพลัด</t>
  </si>
  <si>
    <t>เรียน ผกก.สน.บางพลัด</t>
  </si>
  <si>
    <t xml:space="preserve">                         ตามที่สำนักงานคณะกรรมการป้องกันปราบปรามการทุจริตแห่งชาติ (ป.ป.ช.) ได้ดำเนินโครงการประเมินคุณธรรมและความโปร่งใสในการดำเนินงานของหน่วยงานภาครัฐ (Integrity and Transparency Assessment : ITA ) ซึ่งเป็นการประเมินเพื่อวัดระดับคุณธรรมและความโปร่งใส่ในการดำเนินงานของหน่วยงาน โดยกำหนดให้มีการรายงานผลการใช้จ่ายงบประมาณ ประจำปี พ.ศ.256๙ รอบ ๙ เดือนแรก ( ตุลาคม 256๘ - กรกฎาคม 256๙ ) นั้น
                         งานอำนวยการ สน.บางพลัด ได้ดำเนินการจัดทำรายงานผลการใช้จ่ายงบประมาณ ประจำปีงบประมาณ พ.ศ.256๙ รอบ ๙ เดือนแรก (ตุลาคม 256๘ - มีนาคม 256๙) เรียบร้อยแล้ว รายละเอียดตามเอกสารแนบ </t>
  </si>
  <si>
    <t>พ.ต.ต.</t>
  </si>
  <si>
    <t>(จตุรวิทย์  ชาติขุนทด)</t>
  </si>
  <si>
    <t>สว.อก.สน.บางพลัด</t>
  </si>
  <si>
    <t>ดำเนินการเผยแพร่ข้อมูลผลการใช้จ่ายงบประมาณประจำปี พ.ศ 256๙
รอบ ๙ เดือนแรก (ตุลาคม 256๘ - มิถุนายน 256๙) เพื่อให้ทราบโดยทั่วกัน</t>
  </si>
  <si>
    <t>( อัครพล  จั่นเพชร )</t>
  </si>
  <si>
    <t>ผกก.สน.บางพลัด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</si>
</sst>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  <font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0.5"/>
      <color theme="1"/>
      <name val="TH SarabunIT๙"/>
      <family val="2"/>
    </font>
    <font>
      <sz val="12.5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3.5"/>
      <color theme="1"/>
      <name val="TH SarabunIT๙"/>
      <family val="2"/>
    </font>
    <font>
      <sz val="16"/>
      <name val="TH SarabunIT๙"/>
      <family val="2"/>
    </font>
    <font>
      <sz val="16"/>
      <color theme="1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2" fillId="0" borderId="4" xfId="0" applyFont="1" applyBorder="1"/>
    <xf numFmtId="0" fontId="7" fillId="0" borderId="4" xfId="0" applyFont="1" applyBorder="1" applyAlignment="1">
      <alignment horizontal="center"/>
    </xf>
    <xf numFmtId="3" fontId="2" fillId="0" borderId="0" xfId="0" applyNumberFormat="1" applyFont="1"/>
    <xf numFmtId="0" fontId="7" fillId="0" borderId="8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2" fontId="7" fillId="0" borderId="1" xfId="2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7" fillId="0" borderId="1" xfId="2" applyNumberFormat="1" applyFont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vertical="top"/>
    </xf>
    <xf numFmtId="0" fontId="7" fillId="0" borderId="6" xfId="0" applyFont="1" applyBorder="1"/>
    <xf numFmtId="0" fontId="4" fillId="0" borderId="1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2" fontId="7" fillId="5" borderId="1" xfId="2" applyNumberFormat="1" applyFont="1" applyFill="1" applyBorder="1" applyAlignment="1">
      <alignment horizontal="center"/>
    </xf>
    <xf numFmtId="0" fontId="2" fillId="5" borderId="1" xfId="0" applyFont="1" applyFill="1" applyBorder="1"/>
    <xf numFmtId="0" fontId="5" fillId="6" borderId="1" xfId="0" applyFont="1" applyFill="1" applyBorder="1" applyAlignment="1">
      <alignment horizontal="center"/>
    </xf>
    <xf numFmtId="2" fontId="7" fillId="6" borderId="1" xfId="2" applyNumberFormat="1" applyFont="1" applyFill="1" applyBorder="1" applyAlignment="1">
      <alignment horizontal="center"/>
    </xf>
    <xf numFmtId="0" fontId="2" fillId="6" borderId="1" xfId="0" applyFont="1" applyFill="1" applyBorder="1"/>
    <xf numFmtId="0" fontId="5" fillId="7" borderId="1" xfId="0" applyFont="1" applyFill="1" applyBorder="1" applyAlignment="1">
      <alignment horizontal="center"/>
    </xf>
    <xf numFmtId="2" fontId="7" fillId="7" borderId="1" xfId="2" applyNumberFormat="1" applyFont="1" applyFill="1" applyBorder="1" applyAlignment="1">
      <alignment horizontal="center"/>
    </xf>
    <xf numFmtId="0" fontId="2" fillId="7" borderId="1" xfId="0" applyFont="1" applyFill="1" applyBorder="1"/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1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7" fillId="6" borderId="1" xfId="0" applyNumberFormat="1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7" fillId="6" borderId="1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  <color rgb="FF00F66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554935</xdr:colOff>
      <xdr:row>106</xdr:row>
      <xdr:rowOff>1557130</xdr:rowOff>
    </xdr:from>
    <xdr:to>
      <xdr:col>4</xdr:col>
      <xdr:colOff>366589</xdr:colOff>
      <xdr:row>109</xdr:row>
      <xdr:rowOff>117916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7C85E-F5D9-090A-E685-23D5D929F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4886" y1="56469" x2="39458" y2="50060"/>
                      <a14:foregroundMark x1="43268" y1="47884" x2="43946" y2="515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55" t="23211" r="30027" b="30000"/>
        <a:stretch>
          <a:fillRect/>
        </a:stretch>
      </xdr:blipFill>
      <xdr:spPr bwMode="auto">
        <a:xfrm>
          <a:off x="4795631" y="26918478"/>
          <a:ext cx="880110" cy="7473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</xdr:colOff>
      <xdr:row>115</xdr:row>
      <xdr:rowOff>223630</xdr:rowOff>
    </xdr:from>
    <xdr:to>
      <xdr:col>8</xdr:col>
      <xdr:colOff>214769</xdr:colOff>
      <xdr:row>118</xdr:row>
      <xdr:rowOff>24848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050D3B5F-EC8A-89F6-C4AD-4CB73C1A0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34385" y1="32117" x2="73186" y2="29927"/>
                      <a14:foregroundMark x1="73186" y1="29927" x2="59937" y2="686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979" y="29312152"/>
          <a:ext cx="1316355" cy="571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topLeftCell="A28" zoomScale="115" zoomScaleNormal="115" zoomScaleSheetLayoutView="85" workbookViewId="0">
      <selection activeCell="M117" sqref="M117"/>
    </sheetView>
  </sheetViews>
  <sheetFormatPr defaultColWidth="9.140625" defaultRowHeight="15"/>
  <cols>
    <col min="1" max="1" width="5.85546875" style="1" customWidth="1"/>
    <col min="2" max="2" width="44.140625" style="1" customWidth="1"/>
    <col min="3" max="3" width="13.7109375" style="1" customWidth="1"/>
    <col min="4" max="4" width="16" style="1" customWidth="1"/>
    <col min="5" max="5" width="9.7109375" style="18" customWidth="1"/>
    <col min="6" max="6" width="8.7109375" style="18" customWidth="1"/>
    <col min="7" max="7" width="9.5703125" style="18" customWidth="1"/>
    <col min="8" max="8" width="7" style="18" customWidth="1"/>
    <col min="9" max="9" width="12.140625" style="22" customWidth="1"/>
    <col min="10" max="10" width="18.140625" style="1" customWidth="1"/>
    <col min="11" max="16384" width="9.140625" style="1"/>
  </cols>
  <sheetData>
    <row r="1" spans="1:10" ht="23.25" customHeight="1">
      <c r="A1" s="134" t="s">
        <v>105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23.25" customHeight="1">
      <c r="A2" s="134" t="s">
        <v>103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4.75" customHeight="1">
      <c r="A3" s="135" t="s">
        <v>104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23.25" customHeight="1">
      <c r="A4" s="137" t="s">
        <v>0</v>
      </c>
      <c r="B4" s="137" t="s">
        <v>97</v>
      </c>
      <c r="C4" s="143" t="s">
        <v>2</v>
      </c>
      <c r="D4" s="144"/>
      <c r="E4" s="139" t="s">
        <v>3</v>
      </c>
      <c r="F4" s="140"/>
      <c r="G4" s="139" t="s">
        <v>4</v>
      </c>
      <c r="H4" s="140"/>
      <c r="I4" s="105" t="s">
        <v>5</v>
      </c>
      <c r="J4" s="136" t="s">
        <v>6</v>
      </c>
    </row>
    <row r="5" spans="1:10" ht="21" customHeight="1">
      <c r="A5" s="138"/>
      <c r="B5" s="138"/>
      <c r="C5" s="145"/>
      <c r="D5" s="146"/>
      <c r="E5" s="141"/>
      <c r="F5" s="142"/>
      <c r="G5" s="141"/>
      <c r="H5" s="142"/>
      <c r="I5" s="105"/>
      <c r="J5" s="113"/>
    </row>
    <row r="6" spans="1:10" ht="21" customHeight="1">
      <c r="A6" s="149">
        <v>1</v>
      </c>
      <c r="B6" s="151" t="s">
        <v>98</v>
      </c>
      <c r="C6" s="147" t="s">
        <v>47</v>
      </c>
      <c r="D6" s="148"/>
      <c r="E6" s="53"/>
      <c r="F6" s="54"/>
      <c r="G6" s="53"/>
      <c r="H6" s="54"/>
      <c r="I6" s="59"/>
      <c r="J6" s="62" t="s">
        <v>62</v>
      </c>
    </row>
    <row r="7" spans="1:10" ht="21" customHeight="1">
      <c r="A7" s="150"/>
      <c r="B7" s="152"/>
      <c r="C7" s="158" t="s">
        <v>48</v>
      </c>
      <c r="D7" s="159"/>
      <c r="E7" s="55"/>
      <c r="F7" s="56"/>
      <c r="G7" s="55"/>
      <c r="H7" s="56"/>
      <c r="I7" s="60"/>
      <c r="J7" s="63"/>
    </row>
    <row r="8" spans="1:10" ht="21" customHeight="1">
      <c r="A8" s="150"/>
      <c r="B8" s="153"/>
      <c r="C8" s="65" t="s">
        <v>95</v>
      </c>
      <c r="D8" s="66"/>
      <c r="E8" s="57"/>
      <c r="F8" s="58"/>
      <c r="G8" s="57"/>
      <c r="H8" s="58"/>
      <c r="I8" s="61"/>
      <c r="J8" s="64"/>
    </row>
    <row r="9" spans="1:10" ht="20.25">
      <c r="A9" s="4"/>
      <c r="B9" s="24" t="s">
        <v>93</v>
      </c>
      <c r="C9" s="67" t="s">
        <v>94</v>
      </c>
      <c r="D9" s="68"/>
      <c r="E9" s="154">
        <v>1701000</v>
      </c>
      <c r="F9" s="155"/>
      <c r="G9" s="154">
        <v>1259810</v>
      </c>
      <c r="H9" s="155"/>
      <c r="I9" s="21">
        <f t="shared" ref="I9:I15" si="0">(G9*100)/E9</f>
        <v>74.062904174015287</v>
      </c>
      <c r="J9" s="17" t="s">
        <v>62</v>
      </c>
    </row>
    <row r="10" spans="1:10" ht="21" customHeight="1">
      <c r="A10" s="4"/>
      <c r="B10" s="24" t="s">
        <v>7</v>
      </c>
      <c r="C10" s="67" t="s">
        <v>94</v>
      </c>
      <c r="D10" s="68"/>
      <c r="E10" s="154">
        <v>185400</v>
      </c>
      <c r="F10" s="155"/>
      <c r="G10" s="154">
        <v>9752</v>
      </c>
      <c r="H10" s="155"/>
      <c r="I10" s="21">
        <f t="shared" si="0"/>
        <v>5.2599784250269686</v>
      </c>
      <c r="J10" s="17" t="s">
        <v>62</v>
      </c>
    </row>
    <row r="11" spans="1:10" ht="20.25">
      <c r="A11" s="4"/>
      <c r="B11" s="24" t="s">
        <v>8</v>
      </c>
      <c r="C11" s="67" t="s">
        <v>94</v>
      </c>
      <c r="D11" s="68"/>
      <c r="E11" s="154">
        <v>33900</v>
      </c>
      <c r="F11" s="155"/>
      <c r="G11" s="154">
        <v>22156</v>
      </c>
      <c r="H11" s="155"/>
      <c r="I11" s="21">
        <f t="shared" si="0"/>
        <v>65.356932153392336</v>
      </c>
      <c r="J11" s="17" t="s">
        <v>62</v>
      </c>
    </row>
    <row r="12" spans="1:10" ht="20.25">
      <c r="A12" s="4"/>
      <c r="B12" s="24" t="s">
        <v>9</v>
      </c>
      <c r="C12" s="67" t="s">
        <v>94</v>
      </c>
      <c r="D12" s="68"/>
      <c r="E12" s="154">
        <v>75300</v>
      </c>
      <c r="F12" s="155"/>
      <c r="G12" s="154">
        <v>75300</v>
      </c>
      <c r="H12" s="155"/>
      <c r="I12" s="21">
        <f t="shared" si="0"/>
        <v>100</v>
      </c>
      <c r="J12" s="17" t="s">
        <v>62</v>
      </c>
    </row>
    <row r="13" spans="1:10" ht="20.25">
      <c r="A13" s="4"/>
      <c r="B13" s="24" t="s">
        <v>43</v>
      </c>
      <c r="C13" s="67" t="s">
        <v>94</v>
      </c>
      <c r="D13" s="68"/>
      <c r="E13" s="154">
        <v>0</v>
      </c>
      <c r="F13" s="155"/>
      <c r="G13" s="156" t="s">
        <v>89</v>
      </c>
      <c r="H13" s="157"/>
      <c r="I13" s="21" t="s">
        <v>89</v>
      </c>
      <c r="J13" s="28" t="s">
        <v>89</v>
      </c>
    </row>
    <row r="14" spans="1:10" ht="20.25">
      <c r="A14" s="27"/>
      <c r="B14" s="25" t="s">
        <v>44</v>
      </c>
      <c r="C14" s="67" t="s">
        <v>94</v>
      </c>
      <c r="D14" s="68"/>
      <c r="E14" s="154">
        <v>4400</v>
      </c>
      <c r="F14" s="155"/>
      <c r="G14" s="154">
        <v>4400</v>
      </c>
      <c r="H14" s="155"/>
      <c r="I14" s="21">
        <f t="shared" si="0"/>
        <v>100</v>
      </c>
      <c r="J14" s="17" t="s">
        <v>62</v>
      </c>
    </row>
    <row r="15" spans="1:10" ht="21" customHeight="1">
      <c r="A15" s="27"/>
      <c r="B15" s="25" t="s">
        <v>45</v>
      </c>
      <c r="C15" s="67" t="s">
        <v>94</v>
      </c>
      <c r="D15" s="68"/>
      <c r="E15" s="154">
        <v>2142300</v>
      </c>
      <c r="F15" s="155"/>
      <c r="G15" s="154">
        <v>1737584</v>
      </c>
      <c r="H15" s="155"/>
      <c r="I15" s="21">
        <f t="shared" si="0"/>
        <v>81.108341502123892</v>
      </c>
      <c r="J15" s="17" t="s">
        <v>62</v>
      </c>
    </row>
    <row r="16" spans="1:10" ht="20.25">
      <c r="A16" s="4"/>
      <c r="B16" s="25" t="s">
        <v>46</v>
      </c>
      <c r="C16" s="67" t="s">
        <v>94</v>
      </c>
      <c r="D16" s="68"/>
      <c r="E16" s="114">
        <v>9400</v>
      </c>
      <c r="F16" s="115"/>
      <c r="G16" s="114">
        <v>9400</v>
      </c>
      <c r="H16" s="115"/>
      <c r="I16" s="21">
        <f>(G16*100)/E16</f>
        <v>100</v>
      </c>
      <c r="J16" s="17" t="s">
        <v>62</v>
      </c>
    </row>
    <row r="17" spans="1:10" ht="20.25">
      <c r="A17" s="4"/>
      <c r="B17" s="24" t="s">
        <v>10</v>
      </c>
      <c r="C17" s="67" t="s">
        <v>94</v>
      </c>
      <c r="D17" s="68"/>
      <c r="E17" s="114">
        <v>36500</v>
      </c>
      <c r="F17" s="115"/>
      <c r="G17" s="114">
        <v>8375</v>
      </c>
      <c r="H17" s="115"/>
      <c r="I17" s="21">
        <f>(G17*100)/E17</f>
        <v>22.945205479452056</v>
      </c>
      <c r="J17" s="17" t="s">
        <v>62</v>
      </c>
    </row>
    <row r="18" spans="1:10" ht="20.25">
      <c r="A18" s="4"/>
      <c r="B18" s="26" t="s">
        <v>11</v>
      </c>
      <c r="C18" s="67" t="s">
        <v>94</v>
      </c>
      <c r="D18" s="68"/>
      <c r="E18" s="114" t="s">
        <v>89</v>
      </c>
      <c r="F18" s="115"/>
      <c r="G18" s="133"/>
      <c r="H18" s="133"/>
      <c r="I18" s="21" t="s">
        <v>89</v>
      </c>
      <c r="J18" s="29" t="s">
        <v>89</v>
      </c>
    </row>
    <row r="19" spans="1:10" ht="20.25">
      <c r="A19" s="4"/>
      <c r="B19" s="24" t="s">
        <v>12</v>
      </c>
      <c r="C19" s="96" t="s">
        <v>96</v>
      </c>
      <c r="D19" s="96"/>
      <c r="E19" s="114">
        <v>410100</v>
      </c>
      <c r="F19" s="115"/>
      <c r="G19" s="114">
        <v>400119</v>
      </c>
      <c r="H19" s="115"/>
      <c r="I19" s="23">
        <f>(G19*100)/E19</f>
        <v>97.566203365032919</v>
      </c>
      <c r="J19" s="2" t="s">
        <v>62</v>
      </c>
    </row>
    <row r="20" spans="1:10" ht="20.25">
      <c r="A20" s="4"/>
      <c r="B20" s="118" t="s">
        <v>13</v>
      </c>
      <c r="C20" s="119"/>
      <c r="D20" s="119"/>
      <c r="E20" s="119"/>
      <c r="F20" s="119"/>
      <c r="G20" s="119"/>
      <c r="H20" s="119"/>
      <c r="I20" s="119"/>
      <c r="J20" s="120"/>
    </row>
    <row r="21" spans="1:10" ht="20.25">
      <c r="A21" s="4"/>
      <c r="B21" s="30" t="s">
        <v>14</v>
      </c>
      <c r="C21" s="88" t="s">
        <v>49</v>
      </c>
      <c r="D21" s="89"/>
      <c r="E21" s="114">
        <v>37000</v>
      </c>
      <c r="F21" s="115"/>
      <c r="G21" s="114">
        <v>30000</v>
      </c>
      <c r="H21" s="115"/>
      <c r="I21" s="21">
        <f t="shared" ref="I21:I22" si="1">(G21*100)/E21</f>
        <v>81.081081081081081</v>
      </c>
      <c r="J21" s="17" t="s">
        <v>62</v>
      </c>
    </row>
    <row r="22" spans="1:10" ht="20.25">
      <c r="A22" s="4"/>
      <c r="B22" s="30" t="s">
        <v>15</v>
      </c>
      <c r="C22" s="88" t="s">
        <v>50</v>
      </c>
      <c r="D22" s="89"/>
      <c r="E22" s="114">
        <v>4200</v>
      </c>
      <c r="F22" s="115"/>
      <c r="G22" s="114">
        <v>4200</v>
      </c>
      <c r="H22" s="115"/>
      <c r="I22" s="21">
        <f t="shared" si="1"/>
        <v>100</v>
      </c>
      <c r="J22" s="2" t="s">
        <v>62</v>
      </c>
    </row>
    <row r="23" spans="1:10" ht="20.25">
      <c r="A23" s="4"/>
      <c r="B23" s="30" t="s">
        <v>16</v>
      </c>
      <c r="C23" s="88" t="s">
        <v>51</v>
      </c>
      <c r="D23" s="89"/>
      <c r="E23" s="114">
        <v>69100</v>
      </c>
      <c r="F23" s="115"/>
      <c r="G23" s="114">
        <v>69100</v>
      </c>
      <c r="H23" s="115"/>
      <c r="I23" s="21">
        <f>(G23*100)/E23</f>
        <v>100</v>
      </c>
      <c r="J23" s="2" t="s">
        <v>62</v>
      </c>
    </row>
    <row r="24" spans="1:10" ht="20.25">
      <c r="A24" s="4"/>
      <c r="B24" s="30" t="s">
        <v>17</v>
      </c>
      <c r="C24" s="88" t="s">
        <v>52</v>
      </c>
      <c r="D24" s="89"/>
      <c r="E24" s="114">
        <v>1600</v>
      </c>
      <c r="F24" s="115"/>
      <c r="G24" s="114">
        <v>1600</v>
      </c>
      <c r="H24" s="115"/>
      <c r="I24" s="21">
        <v>100</v>
      </c>
      <c r="J24" s="2" t="s">
        <v>62</v>
      </c>
    </row>
    <row r="25" spans="1:10" ht="20.25">
      <c r="A25" s="4"/>
      <c r="B25" s="30" t="s">
        <v>18</v>
      </c>
      <c r="C25" s="169"/>
      <c r="D25" s="170"/>
      <c r="E25" s="162">
        <v>0</v>
      </c>
      <c r="F25" s="163"/>
      <c r="G25" s="164">
        <v>0</v>
      </c>
      <c r="H25" s="165"/>
      <c r="I25" s="21">
        <v>0</v>
      </c>
      <c r="J25" s="19" t="s">
        <v>62</v>
      </c>
    </row>
    <row r="26" spans="1:10" ht="20.25">
      <c r="A26" s="73" t="s">
        <v>1</v>
      </c>
      <c r="B26" s="74"/>
      <c r="C26" s="74"/>
      <c r="D26" s="75"/>
      <c r="E26" s="117">
        <f>SUM(E9:F25)</f>
        <v>4710200</v>
      </c>
      <c r="F26" s="117"/>
      <c r="G26" s="117">
        <f>SUM(G9:H25)</f>
        <v>3631796</v>
      </c>
      <c r="H26" s="117"/>
      <c r="I26" s="41">
        <f t="shared" ref="I26" si="2">(G26*100)/E26</f>
        <v>77.104921234767104</v>
      </c>
      <c r="J26" s="42"/>
    </row>
    <row r="27" spans="1:10" ht="23.25" customHeight="1">
      <c r="A27" s="171" t="s">
        <v>0</v>
      </c>
      <c r="B27" s="171" t="s">
        <v>97</v>
      </c>
      <c r="C27" s="172" t="s">
        <v>2</v>
      </c>
      <c r="D27" s="173"/>
      <c r="E27" s="174" t="s">
        <v>3</v>
      </c>
      <c r="F27" s="175"/>
      <c r="G27" s="174" t="s">
        <v>4</v>
      </c>
      <c r="H27" s="175"/>
      <c r="I27" s="116" t="s">
        <v>5</v>
      </c>
      <c r="J27" s="112" t="s">
        <v>6</v>
      </c>
    </row>
    <row r="28" spans="1:10" ht="21" customHeight="1">
      <c r="A28" s="171"/>
      <c r="B28" s="171"/>
      <c r="C28" s="172"/>
      <c r="D28" s="173"/>
      <c r="E28" s="141"/>
      <c r="F28" s="142"/>
      <c r="G28" s="141"/>
      <c r="H28" s="142"/>
      <c r="I28" s="105"/>
      <c r="J28" s="113"/>
    </row>
    <row r="29" spans="1:10" ht="20.25">
      <c r="A29" s="43"/>
      <c r="B29" s="121" t="s">
        <v>88</v>
      </c>
      <c r="C29" s="122"/>
      <c r="D29" s="123"/>
      <c r="E29" s="166">
        <f>E26</f>
        <v>4710200</v>
      </c>
      <c r="F29" s="167"/>
      <c r="G29" s="168">
        <f>G26</f>
        <v>3631796</v>
      </c>
      <c r="H29" s="168"/>
      <c r="I29" s="44">
        <f t="shared" ref="I29" si="3">(G29*100)/E29</f>
        <v>77.104921234767104</v>
      </c>
      <c r="J29" s="45"/>
    </row>
    <row r="30" spans="1:10" ht="16.5" customHeight="1">
      <c r="A30" s="85">
        <v>2</v>
      </c>
      <c r="B30" s="6" t="s">
        <v>20</v>
      </c>
      <c r="C30" s="90" t="s">
        <v>55</v>
      </c>
      <c r="D30" s="91"/>
      <c r="E30" s="92" t="s">
        <v>89</v>
      </c>
      <c r="F30" s="93"/>
      <c r="G30" s="92">
        <v>0</v>
      </c>
      <c r="H30" s="93"/>
      <c r="I30" s="97">
        <v>0</v>
      </c>
      <c r="J30" s="108" t="s">
        <v>62</v>
      </c>
    </row>
    <row r="31" spans="1:10" ht="18" customHeight="1">
      <c r="A31" s="87"/>
      <c r="B31" s="9" t="s">
        <v>21</v>
      </c>
      <c r="C31" s="110" t="s">
        <v>56</v>
      </c>
      <c r="D31" s="111"/>
      <c r="E31" s="94"/>
      <c r="F31" s="95"/>
      <c r="G31" s="94"/>
      <c r="H31" s="95"/>
      <c r="I31" s="99"/>
      <c r="J31" s="109"/>
    </row>
    <row r="32" spans="1:10" ht="18.75">
      <c r="A32" s="85">
        <v>3</v>
      </c>
      <c r="B32" s="10" t="s">
        <v>22</v>
      </c>
      <c r="C32" s="200" t="s">
        <v>57</v>
      </c>
      <c r="D32" s="91"/>
      <c r="E32" s="92">
        <v>42000</v>
      </c>
      <c r="F32" s="93"/>
      <c r="G32" s="92">
        <v>29000</v>
      </c>
      <c r="H32" s="93"/>
      <c r="I32" s="97">
        <f>(G32*100)/E32</f>
        <v>69.047619047619051</v>
      </c>
      <c r="J32" s="108" t="s">
        <v>62</v>
      </c>
    </row>
    <row r="33" spans="1:10" ht="21" customHeight="1">
      <c r="A33" s="87"/>
      <c r="B33" s="11" t="s">
        <v>23</v>
      </c>
      <c r="C33" s="201" t="s">
        <v>58</v>
      </c>
      <c r="D33" s="177"/>
      <c r="E33" s="94"/>
      <c r="F33" s="95"/>
      <c r="G33" s="94"/>
      <c r="H33" s="95"/>
      <c r="I33" s="99"/>
      <c r="J33" s="109"/>
    </row>
    <row r="34" spans="1:10" ht="21" customHeight="1">
      <c r="A34" s="85">
        <v>4</v>
      </c>
      <c r="B34" s="10" t="s">
        <v>24</v>
      </c>
      <c r="C34" s="160" t="s">
        <v>59</v>
      </c>
      <c r="D34" s="127"/>
      <c r="E34" s="92" t="s">
        <v>89</v>
      </c>
      <c r="F34" s="93"/>
      <c r="G34" s="92" t="s">
        <v>89</v>
      </c>
      <c r="H34" s="93"/>
      <c r="I34" s="97" t="s">
        <v>89</v>
      </c>
      <c r="J34" s="108" t="s">
        <v>89</v>
      </c>
    </row>
    <row r="35" spans="1:10" ht="18.75">
      <c r="A35" s="87"/>
      <c r="B35" s="11" t="s">
        <v>25</v>
      </c>
      <c r="C35" s="161"/>
      <c r="D35" s="111"/>
      <c r="E35" s="94"/>
      <c r="F35" s="95"/>
      <c r="G35" s="94"/>
      <c r="H35" s="95"/>
      <c r="I35" s="99"/>
      <c r="J35" s="109"/>
    </row>
    <row r="36" spans="1:10" ht="18.75" customHeight="1">
      <c r="A36" s="51">
        <v>5</v>
      </c>
      <c r="B36" s="12" t="s">
        <v>26</v>
      </c>
      <c r="C36" s="90" t="s">
        <v>60</v>
      </c>
      <c r="D36" s="91"/>
      <c r="E36" s="92">
        <v>30000</v>
      </c>
      <c r="F36" s="93"/>
      <c r="G36" s="92">
        <v>16800</v>
      </c>
      <c r="H36" s="93"/>
      <c r="I36" s="97">
        <f t="shared" ref="I36" si="4">(G36*100)/E36</f>
        <v>56</v>
      </c>
      <c r="J36" s="108" t="s">
        <v>62</v>
      </c>
    </row>
    <row r="37" spans="1:10" ht="18.75" customHeight="1">
      <c r="A37" s="52"/>
      <c r="B37" s="8" t="s">
        <v>27</v>
      </c>
      <c r="C37" s="71" t="s">
        <v>61</v>
      </c>
      <c r="D37" s="72"/>
      <c r="E37" s="94"/>
      <c r="F37" s="95"/>
      <c r="G37" s="94"/>
      <c r="H37" s="95"/>
      <c r="I37" s="99"/>
      <c r="J37" s="109"/>
    </row>
    <row r="38" spans="1:10" ht="18.75">
      <c r="A38" s="85">
        <v>6</v>
      </c>
      <c r="B38" s="189" t="s">
        <v>28</v>
      </c>
      <c r="C38" s="90" t="s">
        <v>64</v>
      </c>
      <c r="D38" s="91"/>
      <c r="E38" s="92">
        <v>43400</v>
      </c>
      <c r="F38" s="93"/>
      <c r="G38" s="92">
        <v>39500</v>
      </c>
      <c r="H38" s="93"/>
      <c r="I38" s="97">
        <f t="shared" ref="I38" si="5">(G38*100)/E38</f>
        <v>91.013824884792626</v>
      </c>
      <c r="J38" s="108" t="s">
        <v>62</v>
      </c>
    </row>
    <row r="39" spans="1:10" ht="21" customHeight="1">
      <c r="A39" s="87"/>
      <c r="B39" s="131"/>
      <c r="C39" s="110" t="s">
        <v>65</v>
      </c>
      <c r="D39" s="111"/>
      <c r="E39" s="94"/>
      <c r="F39" s="95"/>
      <c r="G39" s="94"/>
      <c r="H39" s="95"/>
      <c r="I39" s="99"/>
      <c r="J39" s="109"/>
    </row>
    <row r="40" spans="1:10" ht="18" customHeight="1">
      <c r="A40" s="51">
        <v>7</v>
      </c>
      <c r="B40" s="196" t="s">
        <v>29</v>
      </c>
      <c r="C40" s="51" t="s">
        <v>63</v>
      </c>
      <c r="D40" s="127"/>
      <c r="E40" s="79" t="s">
        <v>89</v>
      </c>
      <c r="F40" s="80"/>
      <c r="G40" s="79" t="s">
        <v>89</v>
      </c>
      <c r="H40" s="80"/>
      <c r="I40" s="97" t="s">
        <v>89</v>
      </c>
      <c r="J40" s="97" t="s">
        <v>89</v>
      </c>
    </row>
    <row r="41" spans="1:10" ht="18" customHeight="1">
      <c r="A41" s="110"/>
      <c r="B41" s="197"/>
      <c r="C41" s="110" t="s">
        <v>66</v>
      </c>
      <c r="D41" s="111"/>
      <c r="E41" s="81"/>
      <c r="F41" s="82"/>
      <c r="G41" s="81"/>
      <c r="H41" s="82"/>
      <c r="I41" s="98"/>
      <c r="J41" s="98"/>
    </row>
    <row r="42" spans="1:10" ht="18" customHeight="1">
      <c r="A42" s="110"/>
      <c r="B42" s="198" t="s">
        <v>30</v>
      </c>
      <c r="C42" s="110" t="s">
        <v>68</v>
      </c>
      <c r="D42" s="111"/>
      <c r="E42" s="81"/>
      <c r="F42" s="82"/>
      <c r="G42" s="81"/>
      <c r="H42" s="82"/>
      <c r="I42" s="98"/>
      <c r="J42" s="98"/>
    </row>
    <row r="43" spans="1:10" ht="18" customHeight="1">
      <c r="A43" s="52"/>
      <c r="B43" s="199"/>
      <c r="C43" s="52" t="s">
        <v>67</v>
      </c>
      <c r="D43" s="177"/>
      <c r="E43" s="83"/>
      <c r="F43" s="84"/>
      <c r="G43" s="83"/>
      <c r="H43" s="84"/>
      <c r="I43" s="99"/>
      <c r="J43" s="99"/>
    </row>
    <row r="44" spans="1:10" ht="18.75">
      <c r="A44" s="2">
        <v>8</v>
      </c>
      <c r="B44" s="11" t="s">
        <v>31</v>
      </c>
      <c r="C44" s="52" t="s">
        <v>69</v>
      </c>
      <c r="D44" s="177"/>
      <c r="E44" s="194">
        <v>2140</v>
      </c>
      <c r="F44" s="195"/>
      <c r="G44" s="156">
        <v>2140</v>
      </c>
      <c r="H44" s="157"/>
      <c r="I44" s="21">
        <f t="shared" ref="I44:I45" si="6">(G44*100)/E44</f>
        <v>100</v>
      </c>
      <c r="J44" s="7" t="s">
        <v>62</v>
      </c>
    </row>
    <row r="45" spans="1:10" ht="20.25" customHeight="1">
      <c r="A45" s="76" t="s">
        <v>1</v>
      </c>
      <c r="B45" s="77"/>
      <c r="C45" s="77"/>
      <c r="D45" s="78"/>
      <c r="E45" s="190">
        <f>SUM(E29:F44)</f>
        <v>4827740</v>
      </c>
      <c r="F45" s="191"/>
      <c r="G45" s="192">
        <f>SUM(G29:H44)</f>
        <v>3719236</v>
      </c>
      <c r="H45" s="193"/>
      <c r="I45" s="41">
        <f t="shared" si="6"/>
        <v>77.038862904796034</v>
      </c>
      <c r="J45" s="42"/>
    </row>
    <row r="46" spans="1:10" ht="23.25" customHeight="1">
      <c r="A46" s="137" t="s">
        <v>0</v>
      </c>
      <c r="B46" s="137" t="s">
        <v>97</v>
      </c>
      <c r="C46" s="143" t="s">
        <v>2</v>
      </c>
      <c r="D46" s="144"/>
      <c r="E46" s="139" t="s">
        <v>3</v>
      </c>
      <c r="F46" s="140"/>
      <c r="G46" s="139" t="s">
        <v>4</v>
      </c>
      <c r="H46" s="140"/>
      <c r="I46" s="105" t="s">
        <v>5</v>
      </c>
      <c r="J46" s="136" t="s">
        <v>6</v>
      </c>
    </row>
    <row r="47" spans="1:10" ht="21" customHeight="1">
      <c r="A47" s="138"/>
      <c r="B47" s="138"/>
      <c r="C47" s="145"/>
      <c r="D47" s="146"/>
      <c r="E47" s="141"/>
      <c r="F47" s="142"/>
      <c r="G47" s="141"/>
      <c r="H47" s="142"/>
      <c r="I47" s="105"/>
      <c r="J47" s="113"/>
    </row>
    <row r="48" spans="1:10" ht="20.25">
      <c r="A48" s="46"/>
      <c r="B48" s="102" t="s">
        <v>88</v>
      </c>
      <c r="C48" s="103"/>
      <c r="D48" s="104"/>
      <c r="E48" s="100">
        <f>E45</f>
        <v>4827740</v>
      </c>
      <c r="F48" s="101"/>
      <c r="G48" s="100">
        <f>G45</f>
        <v>3719236</v>
      </c>
      <c r="H48" s="101"/>
      <c r="I48" s="47">
        <f t="shared" ref="I48" si="7">(G48*100)/E48</f>
        <v>77.038862904796034</v>
      </c>
      <c r="J48" s="48"/>
    </row>
    <row r="49" spans="1:10" ht="16.5" customHeight="1">
      <c r="A49" s="85">
        <v>9</v>
      </c>
      <c r="B49" s="10" t="s">
        <v>32</v>
      </c>
      <c r="C49" s="51" t="s">
        <v>70</v>
      </c>
      <c r="D49" s="127"/>
      <c r="E49" s="92">
        <v>26400</v>
      </c>
      <c r="F49" s="93"/>
      <c r="G49" s="92">
        <v>17600</v>
      </c>
      <c r="H49" s="93"/>
      <c r="I49" s="97">
        <f>(G49*100)/E49</f>
        <v>66.666666666666671</v>
      </c>
      <c r="J49" s="108" t="s">
        <v>62</v>
      </c>
    </row>
    <row r="50" spans="1:10" ht="18.75" customHeight="1">
      <c r="A50" s="86"/>
      <c r="B50" s="15" t="s">
        <v>33</v>
      </c>
      <c r="C50" s="110"/>
      <c r="D50" s="111"/>
      <c r="E50" s="128"/>
      <c r="F50" s="129"/>
      <c r="G50" s="128"/>
      <c r="H50" s="129"/>
      <c r="I50" s="98"/>
      <c r="J50" s="130"/>
    </row>
    <row r="51" spans="1:10" ht="18.75" customHeight="1">
      <c r="A51" s="87"/>
      <c r="B51" s="3" t="s">
        <v>34</v>
      </c>
      <c r="C51" s="52"/>
      <c r="D51" s="177"/>
      <c r="E51" s="94"/>
      <c r="F51" s="95"/>
      <c r="G51" s="94"/>
      <c r="H51" s="95"/>
      <c r="I51" s="99"/>
      <c r="J51" s="109"/>
    </row>
    <row r="52" spans="1:10" ht="18.75" customHeight="1">
      <c r="A52" s="85">
        <v>10</v>
      </c>
      <c r="B52" s="14" t="s">
        <v>74</v>
      </c>
      <c r="C52" s="178" t="s">
        <v>76</v>
      </c>
      <c r="D52" s="179"/>
      <c r="E52" s="92" t="s">
        <v>89</v>
      </c>
      <c r="F52" s="93"/>
      <c r="G52" s="92" t="s">
        <v>89</v>
      </c>
      <c r="H52" s="93"/>
      <c r="I52" s="97" t="s">
        <v>89</v>
      </c>
      <c r="J52" s="97" t="s">
        <v>89</v>
      </c>
    </row>
    <row r="53" spans="1:10" ht="18.75">
      <c r="A53" s="86"/>
      <c r="B53" s="13" t="s">
        <v>75</v>
      </c>
      <c r="C53" s="180"/>
      <c r="D53" s="181"/>
      <c r="E53" s="128"/>
      <c r="F53" s="129"/>
      <c r="G53" s="128"/>
      <c r="H53" s="129"/>
      <c r="I53" s="98"/>
      <c r="J53" s="98"/>
    </row>
    <row r="54" spans="1:10" ht="18.75">
      <c r="A54" s="86"/>
      <c r="B54" s="13" t="s">
        <v>35</v>
      </c>
      <c r="C54" s="182" t="s">
        <v>77</v>
      </c>
      <c r="D54" s="183"/>
      <c r="E54" s="128"/>
      <c r="F54" s="129"/>
      <c r="G54" s="128"/>
      <c r="H54" s="129"/>
      <c r="I54" s="98"/>
      <c r="J54" s="98"/>
    </row>
    <row r="55" spans="1:10" ht="18.75">
      <c r="A55" s="87"/>
      <c r="B55" s="8" t="s">
        <v>36</v>
      </c>
      <c r="C55" s="184"/>
      <c r="D55" s="185"/>
      <c r="E55" s="94"/>
      <c r="F55" s="95"/>
      <c r="G55" s="94"/>
      <c r="H55" s="95"/>
      <c r="I55" s="99"/>
      <c r="J55" s="99"/>
    </row>
    <row r="56" spans="1:10" ht="18.75" customHeight="1">
      <c r="A56" s="85">
        <v>11</v>
      </c>
      <c r="B56" s="131" t="s">
        <v>37</v>
      </c>
      <c r="C56" s="88" t="s">
        <v>71</v>
      </c>
      <c r="D56" s="89"/>
      <c r="E56" s="92">
        <v>6400</v>
      </c>
      <c r="F56" s="93"/>
      <c r="G56" s="92">
        <v>6400</v>
      </c>
      <c r="H56" s="93"/>
      <c r="I56" s="97">
        <f>(G56*100)/E56</f>
        <v>100</v>
      </c>
      <c r="J56" s="108" t="s">
        <v>62</v>
      </c>
    </row>
    <row r="57" spans="1:10" ht="18.75">
      <c r="A57" s="86"/>
      <c r="B57" s="131"/>
      <c r="C57" s="88" t="s">
        <v>72</v>
      </c>
      <c r="D57" s="89"/>
      <c r="E57" s="128"/>
      <c r="F57" s="129"/>
      <c r="G57" s="128"/>
      <c r="H57" s="129"/>
      <c r="I57" s="98"/>
      <c r="J57" s="130"/>
    </row>
    <row r="58" spans="1:10" ht="18.75" customHeight="1">
      <c r="A58" s="87"/>
      <c r="B58" s="132"/>
      <c r="C58" s="88" t="s">
        <v>73</v>
      </c>
      <c r="D58" s="89"/>
      <c r="E58" s="94"/>
      <c r="F58" s="95"/>
      <c r="G58" s="94"/>
      <c r="H58" s="95"/>
      <c r="I58" s="99"/>
      <c r="J58" s="109"/>
    </row>
    <row r="59" spans="1:10" ht="18.75">
      <c r="A59" s="85">
        <v>12</v>
      </c>
      <c r="B59" s="124" t="s">
        <v>38</v>
      </c>
      <c r="C59" s="51" t="s">
        <v>78</v>
      </c>
      <c r="D59" s="127"/>
      <c r="E59" s="92">
        <v>4000</v>
      </c>
      <c r="F59" s="93"/>
      <c r="G59" s="92">
        <v>4000</v>
      </c>
      <c r="H59" s="93"/>
      <c r="I59" s="97">
        <f>(G59*100)/E59</f>
        <v>100</v>
      </c>
      <c r="J59" s="108" t="s">
        <v>62</v>
      </c>
    </row>
    <row r="60" spans="1:10" ht="18.75">
      <c r="A60" s="86"/>
      <c r="B60" s="125"/>
      <c r="C60" s="110" t="s">
        <v>79</v>
      </c>
      <c r="D60" s="111"/>
      <c r="E60" s="128"/>
      <c r="F60" s="129"/>
      <c r="G60" s="128"/>
      <c r="H60" s="129"/>
      <c r="I60" s="98"/>
      <c r="J60" s="130"/>
    </row>
    <row r="61" spans="1:10" ht="18.75">
      <c r="A61" s="86"/>
      <c r="B61" s="125"/>
      <c r="C61" s="110" t="s">
        <v>80</v>
      </c>
      <c r="D61" s="111"/>
      <c r="E61" s="128"/>
      <c r="F61" s="129"/>
      <c r="G61" s="128"/>
      <c r="H61" s="129"/>
      <c r="I61" s="98"/>
      <c r="J61" s="130"/>
    </row>
    <row r="62" spans="1:10" ht="18.75">
      <c r="A62" s="87"/>
      <c r="B62" s="126"/>
      <c r="C62" s="52" t="s">
        <v>81</v>
      </c>
      <c r="D62" s="177"/>
      <c r="E62" s="94"/>
      <c r="F62" s="95"/>
      <c r="G62" s="94"/>
      <c r="H62" s="95"/>
      <c r="I62" s="99"/>
      <c r="J62" s="109"/>
    </row>
    <row r="63" spans="1:10" ht="18.75">
      <c r="A63" s="85">
        <v>13</v>
      </c>
      <c r="B63" s="10"/>
      <c r="C63" s="51" t="s">
        <v>82</v>
      </c>
      <c r="D63" s="127"/>
      <c r="E63" s="79" t="s">
        <v>89</v>
      </c>
      <c r="F63" s="80"/>
      <c r="G63" s="79" t="s">
        <v>89</v>
      </c>
      <c r="H63" s="80"/>
      <c r="I63" s="97" t="s">
        <v>89</v>
      </c>
      <c r="J63" s="97" t="s">
        <v>89</v>
      </c>
    </row>
    <row r="64" spans="1:10" ht="18.75">
      <c r="A64" s="86"/>
      <c r="B64" s="11" t="s">
        <v>39</v>
      </c>
      <c r="C64" s="110" t="s">
        <v>83</v>
      </c>
      <c r="D64" s="111"/>
      <c r="E64" s="81"/>
      <c r="F64" s="82"/>
      <c r="G64" s="81"/>
      <c r="H64" s="82"/>
      <c r="I64" s="98"/>
      <c r="J64" s="98"/>
    </row>
    <row r="65" spans="1:10" ht="18.75">
      <c r="A65" s="86"/>
      <c r="B65" s="11" t="s">
        <v>40</v>
      </c>
      <c r="C65" s="110" t="s">
        <v>84</v>
      </c>
      <c r="D65" s="111"/>
      <c r="E65" s="81"/>
      <c r="F65" s="82"/>
      <c r="G65" s="81"/>
      <c r="H65" s="82"/>
      <c r="I65" s="98"/>
      <c r="J65" s="98"/>
    </row>
    <row r="66" spans="1:10" ht="18.75">
      <c r="A66" s="87"/>
      <c r="B66" s="3"/>
      <c r="C66" s="69"/>
      <c r="D66" s="70"/>
      <c r="E66" s="83"/>
      <c r="F66" s="84"/>
      <c r="G66" s="83"/>
      <c r="H66" s="84"/>
      <c r="I66" s="99"/>
      <c r="J66" s="99"/>
    </row>
    <row r="67" spans="1:10" ht="20.25">
      <c r="A67" s="76" t="s">
        <v>1</v>
      </c>
      <c r="B67" s="77"/>
      <c r="C67" s="77"/>
      <c r="D67" s="78"/>
      <c r="E67" s="117">
        <f>SUM(E48:F66)</f>
        <v>4864540</v>
      </c>
      <c r="F67" s="117"/>
      <c r="G67" s="117">
        <f>SUM(G48:H66)</f>
        <v>3747236</v>
      </c>
      <c r="H67" s="117"/>
      <c r="I67" s="41">
        <f t="shared" ref="I67" si="8">(G67*100)/E67</f>
        <v>77.03166178097004</v>
      </c>
      <c r="J67" s="42"/>
    </row>
    <row r="68" spans="1:10" ht="23.25" customHeight="1">
      <c r="A68" s="137" t="s">
        <v>0</v>
      </c>
      <c r="B68" s="137" t="s">
        <v>97</v>
      </c>
      <c r="C68" s="143" t="s">
        <v>2</v>
      </c>
      <c r="D68" s="144"/>
      <c r="E68" s="139" t="s">
        <v>3</v>
      </c>
      <c r="F68" s="140"/>
      <c r="G68" s="139" t="s">
        <v>4</v>
      </c>
      <c r="H68" s="140"/>
      <c r="I68" s="105" t="s">
        <v>5</v>
      </c>
      <c r="J68" s="106" t="s">
        <v>6</v>
      </c>
    </row>
    <row r="69" spans="1:10" ht="21" customHeight="1">
      <c r="A69" s="138"/>
      <c r="B69" s="171"/>
      <c r="C69" s="172"/>
      <c r="D69" s="173"/>
      <c r="E69" s="141"/>
      <c r="F69" s="142"/>
      <c r="G69" s="141"/>
      <c r="H69" s="142"/>
      <c r="I69" s="105"/>
      <c r="J69" s="107"/>
    </row>
    <row r="70" spans="1:10" ht="20.25">
      <c r="A70" s="43"/>
      <c r="B70" s="121" t="s">
        <v>88</v>
      </c>
      <c r="C70" s="186"/>
      <c r="D70" s="187"/>
      <c r="E70" s="168">
        <f>E67</f>
        <v>4864540</v>
      </c>
      <c r="F70" s="168"/>
      <c r="G70" s="168">
        <f>G67</f>
        <v>3747236</v>
      </c>
      <c r="H70" s="168"/>
      <c r="I70" s="44">
        <f t="shared" ref="I70" si="9">(G70*100)/E70</f>
        <v>77.03166178097004</v>
      </c>
      <c r="J70" s="45"/>
    </row>
    <row r="71" spans="1:10" ht="18.75">
      <c r="A71" s="85">
        <v>14</v>
      </c>
      <c r="B71" s="10" t="s">
        <v>41</v>
      </c>
      <c r="C71" s="160" t="s">
        <v>85</v>
      </c>
      <c r="D71" s="127"/>
      <c r="E71" s="79" t="s">
        <v>89</v>
      </c>
      <c r="F71" s="80"/>
      <c r="G71" s="79" t="s">
        <v>89</v>
      </c>
      <c r="H71" s="80"/>
      <c r="I71" s="97" t="s">
        <v>89</v>
      </c>
      <c r="J71" s="85" t="s">
        <v>89</v>
      </c>
    </row>
    <row r="72" spans="1:10" ht="18.75">
      <c r="A72" s="86"/>
      <c r="B72" s="11" t="s">
        <v>42</v>
      </c>
      <c r="C72" s="161" t="s">
        <v>86</v>
      </c>
      <c r="D72" s="111"/>
      <c r="E72" s="81"/>
      <c r="F72" s="82"/>
      <c r="G72" s="81"/>
      <c r="H72" s="82"/>
      <c r="I72" s="98"/>
      <c r="J72" s="86"/>
    </row>
    <row r="73" spans="1:10" ht="18.75">
      <c r="A73" s="86"/>
      <c r="B73" s="16"/>
      <c r="C73" s="201" t="s">
        <v>87</v>
      </c>
      <c r="D73" s="177"/>
      <c r="E73" s="81"/>
      <c r="F73" s="82"/>
      <c r="G73" s="81"/>
      <c r="H73" s="82"/>
      <c r="I73" s="99"/>
      <c r="J73" s="86"/>
    </row>
    <row r="74" spans="1:10" ht="18.75">
      <c r="A74" s="51">
        <v>15</v>
      </c>
      <c r="B74" s="20" t="s">
        <v>90</v>
      </c>
      <c r="C74" s="51" t="s">
        <v>47</v>
      </c>
      <c r="D74" s="127"/>
      <c r="E74" s="92" t="s">
        <v>89</v>
      </c>
      <c r="F74" s="93"/>
      <c r="G74" s="92" t="s">
        <v>89</v>
      </c>
      <c r="H74" s="93"/>
      <c r="I74" s="97" t="s">
        <v>89</v>
      </c>
      <c r="J74" s="85" t="s">
        <v>89</v>
      </c>
    </row>
    <row r="75" spans="1:10" ht="18.75">
      <c r="A75" s="110"/>
      <c r="B75" s="13" t="s">
        <v>91</v>
      </c>
      <c r="C75" s="110" t="s">
        <v>48</v>
      </c>
      <c r="D75" s="111"/>
      <c r="E75" s="128"/>
      <c r="F75" s="129"/>
      <c r="G75" s="128"/>
      <c r="H75" s="129"/>
      <c r="I75" s="98"/>
      <c r="J75" s="86"/>
    </row>
    <row r="76" spans="1:10" ht="18.75">
      <c r="A76" s="52"/>
      <c r="B76" s="3" t="s">
        <v>92</v>
      </c>
      <c r="C76" s="71"/>
      <c r="D76" s="72"/>
      <c r="E76" s="94"/>
      <c r="F76" s="95"/>
      <c r="G76" s="94"/>
      <c r="H76" s="95"/>
      <c r="I76" s="99"/>
      <c r="J76" s="87"/>
    </row>
    <row r="77" spans="1:10" ht="18.75">
      <c r="A77" s="51">
        <v>16</v>
      </c>
      <c r="B77" s="5" t="s">
        <v>19</v>
      </c>
      <c r="C77" s="188" t="s">
        <v>53</v>
      </c>
      <c r="D77" s="89"/>
      <c r="E77" s="205">
        <v>4323</v>
      </c>
      <c r="F77" s="206"/>
      <c r="G77" s="205">
        <v>4323</v>
      </c>
      <c r="H77" s="206"/>
      <c r="I77" s="97" t="s">
        <v>89</v>
      </c>
      <c r="J77" s="97" t="s">
        <v>62</v>
      </c>
    </row>
    <row r="78" spans="1:10" ht="18.75">
      <c r="A78" s="52"/>
      <c r="B78" s="5"/>
      <c r="C78" s="188" t="s">
        <v>54</v>
      </c>
      <c r="D78" s="89"/>
      <c r="E78" s="207"/>
      <c r="F78" s="208"/>
      <c r="G78" s="207"/>
      <c r="H78" s="208"/>
      <c r="I78" s="99"/>
      <c r="J78" s="99"/>
    </row>
    <row r="79" spans="1:10" ht="20.25">
      <c r="A79" s="49" t="s">
        <v>1</v>
      </c>
      <c r="B79" s="50"/>
      <c r="C79" s="176"/>
      <c r="D79" s="176"/>
      <c r="E79" s="117">
        <f>SUM(E70:F78)</f>
        <v>4868863</v>
      </c>
      <c r="F79" s="117"/>
      <c r="G79" s="117">
        <f>SUM(G70:H78)</f>
        <v>3751559</v>
      </c>
      <c r="H79" s="117"/>
      <c r="I79" s="41">
        <f>(G79*100)/E79</f>
        <v>77.052055069119831</v>
      </c>
      <c r="J79" s="42"/>
    </row>
    <row r="103" spans="1:10" ht="20.25">
      <c r="A103" s="34"/>
      <c r="B103" s="34"/>
      <c r="C103" s="34"/>
      <c r="D103" s="34"/>
      <c r="E103" s="35"/>
      <c r="F103" s="35"/>
      <c r="G103" s="35"/>
      <c r="H103" s="35"/>
      <c r="I103" s="36"/>
      <c r="J103" s="34"/>
    </row>
    <row r="104" spans="1:10" ht="20.25">
      <c r="A104" s="34"/>
      <c r="B104" s="34"/>
      <c r="C104" s="34"/>
      <c r="D104" s="34"/>
      <c r="E104" s="35"/>
      <c r="F104" s="35"/>
      <c r="G104" s="35"/>
      <c r="H104" s="35"/>
      <c r="I104" s="36"/>
      <c r="J104" s="34"/>
    </row>
    <row r="105" spans="1:10" ht="20.25">
      <c r="A105" s="34"/>
      <c r="B105" s="37" t="s">
        <v>106</v>
      </c>
      <c r="C105" s="37"/>
      <c r="D105" s="34"/>
      <c r="E105" s="35"/>
      <c r="F105" s="35"/>
      <c r="G105" s="35"/>
      <c r="H105" s="35"/>
      <c r="I105" s="36"/>
      <c r="J105" s="34"/>
    </row>
    <row r="106" spans="1:10" ht="20.25">
      <c r="A106" s="34"/>
      <c r="B106" s="34"/>
      <c r="C106" s="34"/>
      <c r="D106" s="34"/>
      <c r="E106" s="35"/>
      <c r="F106" s="35"/>
      <c r="G106" s="35"/>
      <c r="H106" s="35"/>
      <c r="I106" s="36"/>
      <c r="J106" s="34"/>
    </row>
    <row r="107" spans="1:10" s="39" customFormat="1" ht="132.6" customHeight="1">
      <c r="A107" s="38"/>
      <c r="B107" s="202" t="s">
        <v>107</v>
      </c>
      <c r="C107" s="202"/>
      <c r="D107" s="202"/>
      <c r="E107" s="202"/>
      <c r="F107" s="202"/>
      <c r="G107" s="202"/>
      <c r="H107" s="202"/>
      <c r="I107" s="202"/>
      <c r="J107" s="202"/>
    </row>
    <row r="108" spans="1:10" ht="20.25">
      <c r="A108" s="34"/>
      <c r="B108" s="203" t="s">
        <v>99</v>
      </c>
      <c r="C108" s="203"/>
      <c r="D108" s="34"/>
      <c r="E108" s="35"/>
      <c r="F108" s="35"/>
      <c r="G108" s="35"/>
      <c r="H108" s="35"/>
      <c r="I108" s="36"/>
      <c r="J108" s="34"/>
    </row>
    <row r="109" spans="1:10" ht="20.25">
      <c r="A109" s="34"/>
      <c r="B109" s="34"/>
      <c r="C109" s="209" t="s">
        <v>108</v>
      </c>
      <c r="D109" s="34"/>
      <c r="E109" s="35"/>
      <c r="F109" s="35"/>
      <c r="G109" s="35"/>
      <c r="H109" s="35"/>
      <c r="I109" s="36"/>
      <c r="J109" s="34"/>
    </row>
    <row r="110" spans="1:10" ht="20.25">
      <c r="A110" s="34"/>
      <c r="B110" s="34"/>
      <c r="C110" s="34"/>
      <c r="D110" s="203" t="s">
        <v>109</v>
      </c>
      <c r="E110" s="203"/>
      <c r="F110" s="35"/>
      <c r="G110" s="35"/>
      <c r="H110" s="35"/>
      <c r="I110" s="36"/>
      <c r="J110" s="34"/>
    </row>
    <row r="111" spans="1:10" ht="20.25">
      <c r="A111" s="34"/>
      <c r="B111" s="34"/>
      <c r="C111" s="34"/>
      <c r="D111" s="203" t="s">
        <v>110</v>
      </c>
      <c r="E111" s="203"/>
      <c r="F111" s="35"/>
      <c r="G111" s="35"/>
      <c r="H111" s="35"/>
      <c r="I111" s="36"/>
      <c r="J111" s="34"/>
    </row>
    <row r="112" spans="1:10" ht="20.25">
      <c r="A112" s="34"/>
      <c r="B112" s="34"/>
      <c r="C112" s="34"/>
      <c r="D112" s="34"/>
      <c r="E112" s="35"/>
      <c r="F112" s="35"/>
      <c r="G112" s="35"/>
      <c r="H112" s="35"/>
      <c r="I112" s="36"/>
      <c r="J112" s="34"/>
    </row>
    <row r="113" spans="1:10" ht="20.25">
      <c r="A113" s="34"/>
      <c r="B113" s="34"/>
      <c r="C113" s="40" t="s">
        <v>101</v>
      </c>
      <c r="D113" s="34" t="s">
        <v>100</v>
      </c>
      <c r="E113" s="35"/>
      <c r="F113" s="35"/>
      <c r="G113" s="35"/>
      <c r="H113" s="35"/>
      <c r="I113" s="36"/>
      <c r="J113" s="34"/>
    </row>
    <row r="114" spans="1:10" ht="20.25">
      <c r="A114" s="34"/>
      <c r="B114" s="34"/>
      <c r="C114" s="34"/>
      <c r="D114" s="204" t="s">
        <v>111</v>
      </c>
      <c r="E114" s="204"/>
      <c r="F114" s="204"/>
      <c r="G114" s="204"/>
      <c r="H114" s="204"/>
      <c r="I114" s="204"/>
      <c r="J114" s="34"/>
    </row>
    <row r="115" spans="1:10" ht="20.25">
      <c r="A115" s="34"/>
      <c r="B115" s="34"/>
      <c r="C115" s="34"/>
      <c r="D115" s="204"/>
      <c r="E115" s="204"/>
      <c r="F115" s="204"/>
      <c r="G115" s="204"/>
      <c r="H115" s="204"/>
      <c r="I115" s="204"/>
      <c r="J115" s="34"/>
    </row>
    <row r="116" spans="1:10" ht="20.25">
      <c r="A116" s="34"/>
      <c r="B116" s="34"/>
      <c r="C116" s="34"/>
      <c r="D116" s="204"/>
      <c r="E116" s="204"/>
      <c r="F116" s="204"/>
      <c r="G116" s="204"/>
      <c r="H116" s="204"/>
      <c r="I116" s="204"/>
      <c r="J116" s="34"/>
    </row>
    <row r="117" spans="1:10" ht="20.25">
      <c r="A117" s="34"/>
      <c r="B117" s="34"/>
      <c r="C117" s="34"/>
      <c r="D117" s="34"/>
      <c r="E117" s="35"/>
      <c r="F117" s="35"/>
      <c r="G117" s="35"/>
      <c r="H117" s="35"/>
      <c r="I117" s="36"/>
      <c r="J117" s="34"/>
    </row>
    <row r="118" spans="1:10" ht="20.25">
      <c r="A118" s="34"/>
      <c r="B118" s="34"/>
      <c r="C118" s="34"/>
      <c r="D118" s="34"/>
      <c r="E118" s="35"/>
      <c r="F118" s="34" t="s">
        <v>102</v>
      </c>
      <c r="G118" s="34"/>
      <c r="H118" s="35"/>
      <c r="I118" s="36"/>
      <c r="J118" s="34"/>
    </row>
    <row r="119" spans="1:10" ht="20.25">
      <c r="A119" s="34"/>
      <c r="B119" s="34"/>
      <c r="C119" s="34"/>
      <c r="D119" s="34"/>
      <c r="E119" s="35"/>
      <c r="F119" s="34"/>
      <c r="G119" s="203" t="s">
        <v>112</v>
      </c>
      <c r="H119" s="203"/>
      <c r="I119" s="36"/>
      <c r="J119" s="34"/>
    </row>
    <row r="120" spans="1:10" ht="20.25">
      <c r="A120" s="34"/>
      <c r="B120" s="34"/>
      <c r="C120" s="34"/>
      <c r="D120" s="34"/>
      <c r="E120" s="35"/>
      <c r="F120" s="34"/>
      <c r="G120" s="203" t="s">
        <v>113</v>
      </c>
      <c r="H120" s="203"/>
      <c r="I120" s="36"/>
      <c r="J120" s="34"/>
    </row>
    <row r="121" spans="1:10" ht="20.25">
      <c r="A121" s="34"/>
      <c r="B121" s="34"/>
      <c r="C121" s="34"/>
      <c r="D121" s="34"/>
      <c r="E121" s="35"/>
      <c r="F121" s="35"/>
      <c r="G121" s="35"/>
      <c r="H121" s="35"/>
      <c r="I121" s="36"/>
      <c r="J121" s="34"/>
    </row>
    <row r="122" spans="1:10" ht="20.25">
      <c r="A122" s="34"/>
      <c r="B122" s="34"/>
      <c r="C122" s="34"/>
      <c r="D122" s="34"/>
      <c r="E122" s="35"/>
      <c r="F122" s="35"/>
      <c r="G122" s="35"/>
      <c r="H122" s="35"/>
      <c r="I122" s="36"/>
      <c r="J122" s="34"/>
    </row>
    <row r="123" spans="1:10" ht="20.25">
      <c r="A123" s="34"/>
      <c r="B123" s="34"/>
      <c r="C123" s="34"/>
      <c r="D123" s="34"/>
      <c r="E123" s="35"/>
      <c r="F123" s="35"/>
      <c r="G123" s="35"/>
      <c r="H123" s="35"/>
      <c r="I123" s="36"/>
      <c r="J123" s="34"/>
    </row>
    <row r="124" spans="1:10" ht="20.25">
      <c r="A124" s="34"/>
      <c r="B124" s="34"/>
      <c r="C124" s="34"/>
      <c r="D124" s="34"/>
      <c r="E124" s="35"/>
      <c r="F124" s="35"/>
      <c r="G124" s="35"/>
      <c r="H124" s="35"/>
      <c r="I124" s="36"/>
      <c r="J124" s="34"/>
    </row>
    <row r="125" spans="1:10" ht="20.25">
      <c r="A125" s="34"/>
      <c r="B125" s="34"/>
      <c r="C125" s="34"/>
      <c r="D125" s="34"/>
      <c r="E125" s="35"/>
      <c r="F125" s="35"/>
      <c r="G125" s="35"/>
      <c r="H125" s="35"/>
      <c r="I125" s="36"/>
      <c r="J125" s="34"/>
    </row>
    <row r="126" spans="1:10" ht="20.25">
      <c r="A126" s="34"/>
      <c r="B126" s="34"/>
      <c r="C126" s="34"/>
      <c r="D126" s="34"/>
      <c r="E126" s="35"/>
      <c r="F126" s="35"/>
      <c r="G126" s="35"/>
      <c r="H126" s="35"/>
      <c r="I126" s="36"/>
      <c r="J126" s="34"/>
    </row>
    <row r="127" spans="1:10" ht="20.25">
      <c r="B127" s="31"/>
      <c r="C127" s="31"/>
      <c r="D127" s="31"/>
      <c r="E127" s="32"/>
      <c r="F127" s="32"/>
      <c r="G127" s="32"/>
      <c r="H127" s="32"/>
      <c r="I127" s="33"/>
      <c r="J127" s="31"/>
    </row>
    <row r="128" spans="1:10" ht="20.25">
      <c r="B128" s="31"/>
      <c r="C128" s="31"/>
      <c r="D128" s="31"/>
      <c r="E128" s="32"/>
      <c r="F128" s="32"/>
      <c r="G128" s="32"/>
      <c r="H128" s="32"/>
      <c r="I128" s="33"/>
      <c r="J128" s="31"/>
    </row>
    <row r="129" spans="2:10" ht="20.25">
      <c r="B129" s="31"/>
      <c r="C129" s="31"/>
      <c r="D129" s="31"/>
      <c r="E129" s="32"/>
      <c r="F129" s="32"/>
      <c r="G129" s="32"/>
      <c r="H129" s="32"/>
      <c r="I129" s="33"/>
      <c r="J129" s="31"/>
    </row>
    <row r="130" spans="2:10" ht="20.25">
      <c r="B130" s="31"/>
      <c r="C130" s="31"/>
      <c r="D130" s="31"/>
      <c r="E130" s="32"/>
      <c r="F130" s="32"/>
      <c r="G130" s="32"/>
      <c r="H130" s="32"/>
      <c r="I130" s="33"/>
      <c r="J130" s="31"/>
    </row>
    <row r="131" spans="2:10" ht="20.25">
      <c r="B131" s="31"/>
      <c r="C131" s="31"/>
      <c r="D131" s="31"/>
      <c r="E131" s="32"/>
      <c r="F131" s="32"/>
      <c r="G131" s="32"/>
      <c r="H131" s="32"/>
      <c r="I131" s="33"/>
      <c r="J131" s="31"/>
    </row>
    <row r="132" spans="2:10" ht="20.25">
      <c r="B132" s="31"/>
      <c r="C132" s="31"/>
      <c r="D132" s="31"/>
      <c r="E132" s="32"/>
      <c r="F132" s="32"/>
      <c r="G132" s="32"/>
      <c r="H132" s="32"/>
      <c r="I132" s="33"/>
      <c r="J132" s="31"/>
    </row>
    <row r="133" spans="2:10" ht="20.25">
      <c r="B133" s="31"/>
      <c r="C133" s="31"/>
      <c r="D133" s="31"/>
      <c r="E133" s="32"/>
      <c r="F133" s="32"/>
      <c r="G133" s="32"/>
      <c r="H133" s="32"/>
      <c r="I133" s="33"/>
      <c r="J133" s="31"/>
    </row>
    <row r="134" spans="2:10" ht="20.25">
      <c r="B134" s="31"/>
      <c r="C134" s="31"/>
      <c r="D134" s="31"/>
      <c r="E134" s="32"/>
      <c r="F134" s="32"/>
      <c r="G134" s="32"/>
      <c r="H134" s="32"/>
      <c r="I134" s="33"/>
      <c r="J134" s="31"/>
    </row>
    <row r="135" spans="2:10" ht="20.25">
      <c r="B135" s="31"/>
      <c r="C135" s="31"/>
      <c r="D135" s="31"/>
      <c r="E135" s="32"/>
      <c r="F135" s="32"/>
      <c r="G135" s="32"/>
      <c r="H135" s="32"/>
      <c r="I135" s="33"/>
      <c r="J135" s="31"/>
    </row>
    <row r="136" spans="2:10" ht="20.25">
      <c r="B136" s="31"/>
      <c r="C136" s="31"/>
      <c r="D136" s="31"/>
      <c r="E136" s="32"/>
      <c r="F136" s="32"/>
      <c r="G136" s="32"/>
      <c r="H136" s="32"/>
      <c r="I136" s="33"/>
      <c r="J136" s="31"/>
    </row>
    <row r="137" spans="2:10" ht="20.25">
      <c r="B137" s="31"/>
      <c r="C137" s="31"/>
      <c r="D137" s="31"/>
      <c r="E137" s="32"/>
      <c r="F137" s="32"/>
      <c r="G137" s="32"/>
      <c r="H137" s="32"/>
      <c r="I137" s="33"/>
      <c r="J137" s="31"/>
    </row>
    <row r="138" spans="2:10" ht="20.25">
      <c r="B138" s="31"/>
      <c r="C138" s="31"/>
      <c r="D138" s="31"/>
      <c r="E138" s="32"/>
      <c r="F138" s="32"/>
      <c r="G138" s="32"/>
      <c r="H138" s="32"/>
      <c r="I138" s="33"/>
      <c r="J138" s="31"/>
    </row>
  </sheetData>
  <mergeCells count="230">
    <mergeCell ref="B107:J107"/>
    <mergeCell ref="B108:C108"/>
    <mergeCell ref="D110:E110"/>
    <mergeCell ref="D111:E111"/>
    <mergeCell ref="D114:I116"/>
    <mergeCell ref="G119:H119"/>
    <mergeCell ref="G120:H120"/>
    <mergeCell ref="J71:J73"/>
    <mergeCell ref="I71:I73"/>
    <mergeCell ref="J74:J76"/>
    <mergeCell ref="I74:I76"/>
    <mergeCell ref="G74:H76"/>
    <mergeCell ref="E74:F76"/>
    <mergeCell ref="E77:F78"/>
    <mergeCell ref="G77:H78"/>
    <mergeCell ref="I77:I78"/>
    <mergeCell ref="J77:J78"/>
    <mergeCell ref="C78:D78"/>
    <mergeCell ref="A74:A76"/>
    <mergeCell ref="A49:A51"/>
    <mergeCell ref="C49:D51"/>
    <mergeCell ref="G49:H51"/>
    <mergeCell ref="J49:J51"/>
    <mergeCell ref="I49:I51"/>
    <mergeCell ref="C75:D75"/>
    <mergeCell ref="C63:D63"/>
    <mergeCell ref="C73:D73"/>
    <mergeCell ref="A71:A73"/>
    <mergeCell ref="E71:F73"/>
    <mergeCell ref="G71:H73"/>
    <mergeCell ref="C71:D71"/>
    <mergeCell ref="C72:D72"/>
    <mergeCell ref="C74:D74"/>
    <mergeCell ref="A68:A69"/>
    <mergeCell ref="B68:B69"/>
    <mergeCell ref="C68:D69"/>
    <mergeCell ref="I40:I43"/>
    <mergeCell ref="J40:J43"/>
    <mergeCell ref="C41:D41"/>
    <mergeCell ref="B42:B43"/>
    <mergeCell ref="E68:F69"/>
    <mergeCell ref="G68:H69"/>
    <mergeCell ref="E32:F33"/>
    <mergeCell ref="J32:J33"/>
    <mergeCell ref="I32:I33"/>
    <mergeCell ref="G32:H33"/>
    <mergeCell ref="C42:D42"/>
    <mergeCell ref="I38:I39"/>
    <mergeCell ref="J38:J39"/>
    <mergeCell ref="E36:F37"/>
    <mergeCell ref="G36:H37"/>
    <mergeCell ref="I36:I37"/>
    <mergeCell ref="J36:J37"/>
    <mergeCell ref="I46:I47"/>
    <mergeCell ref="J46:J47"/>
    <mergeCell ref="I52:I55"/>
    <mergeCell ref="J52:J55"/>
    <mergeCell ref="C32:D32"/>
    <mergeCell ref="C33:D33"/>
    <mergeCell ref="E34:F35"/>
    <mergeCell ref="A36:A37"/>
    <mergeCell ref="C38:D38"/>
    <mergeCell ref="C37:D37"/>
    <mergeCell ref="C36:D36"/>
    <mergeCell ref="B38:B39"/>
    <mergeCell ref="E45:F45"/>
    <mergeCell ref="G45:H45"/>
    <mergeCell ref="C39:D39"/>
    <mergeCell ref="C43:D43"/>
    <mergeCell ref="C44:D44"/>
    <mergeCell ref="E44:F44"/>
    <mergeCell ref="G44:H44"/>
    <mergeCell ref="A38:A39"/>
    <mergeCell ref="E38:F39"/>
    <mergeCell ref="G38:H39"/>
    <mergeCell ref="A40:A43"/>
    <mergeCell ref="B40:B41"/>
    <mergeCell ref="C40:D40"/>
    <mergeCell ref="E40:F43"/>
    <mergeCell ref="G40:H43"/>
    <mergeCell ref="A46:A47"/>
    <mergeCell ref="B46:B47"/>
    <mergeCell ref="C46:D47"/>
    <mergeCell ref="E46:F47"/>
    <mergeCell ref="G46:H47"/>
    <mergeCell ref="E79:F79"/>
    <mergeCell ref="G79:H79"/>
    <mergeCell ref="C79:D79"/>
    <mergeCell ref="E67:F67"/>
    <mergeCell ref="G67:H67"/>
    <mergeCell ref="C65:D65"/>
    <mergeCell ref="C62:D62"/>
    <mergeCell ref="C64:D64"/>
    <mergeCell ref="E49:F51"/>
    <mergeCell ref="A52:A55"/>
    <mergeCell ref="C52:D53"/>
    <mergeCell ref="E52:F55"/>
    <mergeCell ref="G52:H55"/>
    <mergeCell ref="C54:D55"/>
    <mergeCell ref="E70:F70"/>
    <mergeCell ref="G70:H70"/>
    <mergeCell ref="B70:D70"/>
    <mergeCell ref="A63:A66"/>
    <mergeCell ref="C77:D77"/>
    <mergeCell ref="I30:I31"/>
    <mergeCell ref="E25:F25"/>
    <mergeCell ref="G25:H25"/>
    <mergeCell ref="E29:F29"/>
    <mergeCell ref="G29:H29"/>
    <mergeCell ref="C25:D25"/>
    <mergeCell ref="A27:A28"/>
    <mergeCell ref="B27:B28"/>
    <mergeCell ref="C27:D28"/>
    <mergeCell ref="E27:F28"/>
    <mergeCell ref="G27:H28"/>
    <mergeCell ref="C23:D23"/>
    <mergeCell ref="G23:H23"/>
    <mergeCell ref="C24:D24"/>
    <mergeCell ref="C22:D22"/>
    <mergeCell ref="G24:H24"/>
    <mergeCell ref="G22:H22"/>
    <mergeCell ref="A32:A33"/>
    <mergeCell ref="A34:A35"/>
    <mergeCell ref="C34:D35"/>
    <mergeCell ref="C6:D6"/>
    <mergeCell ref="A6:A8"/>
    <mergeCell ref="B6:B8"/>
    <mergeCell ref="E9:F9"/>
    <mergeCell ref="E10:F10"/>
    <mergeCell ref="C17:D17"/>
    <mergeCell ref="E17:F17"/>
    <mergeCell ref="G17:H17"/>
    <mergeCell ref="C11:D11"/>
    <mergeCell ref="G14:H14"/>
    <mergeCell ref="G15:H15"/>
    <mergeCell ref="G16:H16"/>
    <mergeCell ref="E13:F13"/>
    <mergeCell ref="E14:F14"/>
    <mergeCell ref="E15:F15"/>
    <mergeCell ref="E16:F16"/>
    <mergeCell ref="E11:F11"/>
    <mergeCell ref="E12:F12"/>
    <mergeCell ref="G11:H11"/>
    <mergeCell ref="G12:H12"/>
    <mergeCell ref="G13:H13"/>
    <mergeCell ref="C7:D7"/>
    <mergeCell ref="G9:H9"/>
    <mergeCell ref="G10:H10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C10:D10"/>
    <mergeCell ref="B29:D29"/>
    <mergeCell ref="B59:B62"/>
    <mergeCell ref="C59:D59"/>
    <mergeCell ref="E59:F62"/>
    <mergeCell ref="G59:H62"/>
    <mergeCell ref="I59:I62"/>
    <mergeCell ref="J59:J62"/>
    <mergeCell ref="C60:D60"/>
    <mergeCell ref="C61:D61"/>
    <mergeCell ref="B56:B58"/>
    <mergeCell ref="C56:D56"/>
    <mergeCell ref="E56:F58"/>
    <mergeCell ref="G56:H58"/>
    <mergeCell ref="I56:I58"/>
    <mergeCell ref="J56:J58"/>
    <mergeCell ref="C57:D57"/>
    <mergeCell ref="C12:D12"/>
    <mergeCell ref="C18:D18"/>
    <mergeCell ref="E18:F18"/>
    <mergeCell ref="G18:H18"/>
    <mergeCell ref="J34:J35"/>
    <mergeCell ref="I34:I35"/>
    <mergeCell ref="G34:H35"/>
    <mergeCell ref="C16:D16"/>
    <mergeCell ref="C15:D15"/>
    <mergeCell ref="I63:I66"/>
    <mergeCell ref="J63:J66"/>
    <mergeCell ref="E48:F48"/>
    <mergeCell ref="G48:H48"/>
    <mergeCell ref="B48:D48"/>
    <mergeCell ref="I68:I69"/>
    <mergeCell ref="J68:J69"/>
    <mergeCell ref="J30:J31"/>
    <mergeCell ref="C31:D31"/>
    <mergeCell ref="J27:J28"/>
    <mergeCell ref="E23:F23"/>
    <mergeCell ref="E24:F24"/>
    <mergeCell ref="I27:I28"/>
    <mergeCell ref="E19:F19"/>
    <mergeCell ref="E26:F26"/>
    <mergeCell ref="G19:H19"/>
    <mergeCell ref="G26:H26"/>
    <mergeCell ref="E21:F21"/>
    <mergeCell ref="E22:F22"/>
    <mergeCell ref="B20:J20"/>
    <mergeCell ref="C21:D21"/>
    <mergeCell ref="G21:H21"/>
    <mergeCell ref="A77:A78"/>
    <mergeCell ref="E6:F8"/>
    <mergeCell ref="I6:I8"/>
    <mergeCell ref="J6:J8"/>
    <mergeCell ref="G6:H8"/>
    <mergeCell ref="C8:D8"/>
    <mergeCell ref="C9:D9"/>
    <mergeCell ref="C66:D66"/>
    <mergeCell ref="C76:D76"/>
    <mergeCell ref="A26:D26"/>
    <mergeCell ref="A45:D45"/>
    <mergeCell ref="A67:D67"/>
    <mergeCell ref="E63:F66"/>
    <mergeCell ref="G63:H66"/>
    <mergeCell ref="A59:A62"/>
    <mergeCell ref="A56:A58"/>
    <mergeCell ref="C58:D58"/>
    <mergeCell ref="A30:A31"/>
    <mergeCell ref="C30:D30"/>
    <mergeCell ref="E30:F31"/>
    <mergeCell ref="G30:H31"/>
    <mergeCell ref="C19:D19"/>
    <mergeCell ref="C13:D13"/>
    <mergeCell ref="C14:D14"/>
  </mergeCells>
  <phoneticPr fontId="8" type="noConversion"/>
  <pageMargins left="1.1811023622047245" right="0.98425196850393704" top="0.74803149606299213" bottom="0.74803149606299213" header="0.31496062992125984" footer="0.31496062992125984"/>
  <pageSetup paperSize="9" scale="79" fitToWidth="0" fitToHeight="0" orientation="landscape" horizontalDpi="4294967293" r:id="rId1"/>
  <headerFooter>
    <oddHeader xml:space="preserve">&amp;C
</oddHeader>
  </headerFooter>
  <rowBreaks count="3" manualBreakCount="3">
    <brk id="26" max="16383" man="1"/>
    <brk id="45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bangphlat policestation</cp:lastModifiedBy>
  <cp:lastPrinted>2024-04-03T19:00:02Z</cp:lastPrinted>
  <dcterms:created xsi:type="dcterms:W3CDTF">2024-01-10T07:59:11Z</dcterms:created>
  <dcterms:modified xsi:type="dcterms:W3CDTF">2026-07-22T04:29:07Z</dcterms:modified>
</cp:coreProperties>
</file>