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policeITA\POLICE ITA 2568\O.1-O.25\O.12\"/>
    </mc:Choice>
  </mc:AlternateContent>
  <xr:revisionPtr revIDLastSave="0" documentId="13_ncr:1_{E0151EBA-5E9A-4617-AF58-1069F8ACA1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งานผลการใช้จ่ายงบประมาณ" sheetId="1" r:id="rId1"/>
  </sheets>
  <definedNames>
    <definedName name="_xlnm.Print_Titles" localSheetId="0">รายงานผลการใช้จ่ายงบประมาณ!$1:$3</definedName>
  </definedNames>
  <calcPr calcId="191029"/>
</workbook>
</file>

<file path=xl/calcChain.xml><?xml version="1.0" encoding="utf-8"?>
<calcChain xmlns="http://schemas.openxmlformats.org/spreadsheetml/2006/main">
  <c r="E26" i="1" l="1"/>
  <c r="I21" i="1" l="1"/>
  <c r="I22" i="1"/>
  <c r="I24" i="1" l="1"/>
  <c r="I25" i="1"/>
  <c r="I14" i="1"/>
  <c r="I63" i="1"/>
  <c r="I60" i="1"/>
  <c r="I53" i="1"/>
  <c r="G26" i="1"/>
  <c r="G29" i="1" s="1"/>
  <c r="I48" i="1"/>
  <c r="I40" i="1"/>
  <c r="I42" i="1"/>
  <c r="I36" i="1"/>
  <c r="I23" i="1"/>
  <c r="I9" i="1"/>
  <c r="I10" i="1"/>
  <c r="I11" i="1"/>
  <c r="I12" i="1"/>
  <c r="I15" i="1"/>
  <c r="I19" i="1"/>
  <c r="I17" i="1"/>
  <c r="I16" i="1"/>
  <c r="E29" i="1"/>
  <c r="E49" i="1" s="1"/>
  <c r="E52" i="1" s="1"/>
  <c r="E71" i="1" s="1"/>
  <c r="E74" i="1" s="1"/>
  <c r="E84" i="1" s="1"/>
  <c r="I26" i="1" l="1"/>
  <c r="I29" i="1"/>
  <c r="G49" i="1"/>
  <c r="G52" i="1" s="1"/>
  <c r="G71" i="1" l="1"/>
  <c r="I52" i="1"/>
  <c r="I49" i="1"/>
  <c r="I71" i="1" l="1"/>
  <c r="G74" i="1"/>
  <c r="G84" i="1" s="1"/>
  <c r="I84" i="1" s="1"/>
  <c r="I74" i="1" l="1"/>
</calcChain>
</file>

<file path=xl/sharedStrings.xml><?xml version="1.0" encoding="utf-8"?>
<sst xmlns="http://schemas.openxmlformats.org/spreadsheetml/2006/main" count="216" uniqueCount="118">
  <si>
    <t>ที่</t>
  </si>
  <si>
    <t>รวม</t>
  </si>
  <si>
    <t>ผลการดำเนินงาน</t>
  </si>
  <si>
    <t>งบประมาณที่ได้รับ</t>
  </si>
  <si>
    <t>ผลการเบิกจ่าย</t>
  </si>
  <si>
    <t>คิดเป็นร้อยละ</t>
  </si>
  <si>
    <t>ปัญหา/อุปสรรค
แนวทางการแก้ไข</t>
  </si>
  <si>
    <t>ค่าเบี้ยเลี้ยง ที่พัก พาหนะ</t>
  </si>
  <si>
    <t>ค่าซ่อมแซมยานพาหนะ</t>
  </si>
  <si>
    <t>ค่าจ้างเหมาบริการ ทำความสะอาด</t>
  </si>
  <si>
    <t>วัสดุอาหาร (ผู้ต้องหา)</t>
  </si>
  <si>
    <t>รวมตอบแทนใช้สอย และวัสดุ</t>
  </si>
  <si>
    <t>ค่าสาธารณูปโภค</t>
  </si>
  <si>
    <t>ค่าตอบแทน 5 กลุ่ม</t>
  </si>
  <si>
    <t>1 ค่าตอบแทนคุ้มครองพยาน</t>
  </si>
  <si>
    <t>2 ค่าตอบแทนนักจิตวิทยา</t>
  </si>
  <si>
    <t>3 ค่าตอบแทนชันสูตรพลิกศพ</t>
  </si>
  <si>
    <t>4 ค่าส่งหมายเรียกพยาน</t>
  </si>
  <si>
    <t>5 ค่าตอบแทนพยาน</t>
  </si>
  <si>
    <t>ค่าตอบแทนสอบสวนคดีอาญา</t>
  </si>
  <si>
    <t>ค่าเครื่องตรวจวัดแอลกอฮอล์</t>
  </si>
  <si>
    <t>โครงการ การถวายความปลอดภัยพระมหากษัตริย์ และพระบรมวงศานุวงศ์</t>
  </si>
  <si>
    <t>กิจกรรม การถวายความปลอดภัยพระมหากษัตริย์ และพระบรมวงศานุวงศ์</t>
  </si>
  <si>
    <t>โครงการสร้างเครือข่ายการมีส่วนร่วมของประชาชน</t>
  </si>
  <si>
    <t>ในการป้องกันอาชญากรรมระดับตำบล</t>
  </si>
  <si>
    <t>โครงการรณรงค์ป้องกัน และแก้ไขปัญหาอุบัติเหตุทางถนน</t>
  </si>
  <si>
    <t>ช่วงเทศกาล</t>
  </si>
  <si>
    <t>ค่าน้ำมันเชื้อเพลิงสำหรับรถยนต์เช่า รถยนต์ตู้โดยสาร(ทดแทน)ฯ</t>
  </si>
  <si>
    <t>และรถยนต์เอนกประสงค์ (ทดแทน)</t>
  </si>
  <si>
    <t>การรักษาความปลอดภัยและให้บริการแก่นักท่องเที่ยว</t>
  </si>
  <si>
    <t>งบเงินอุดหนุน เงินอุดหนุนทั่วไป เงินอุดหนุนเงินรางวัล เงินสินบน</t>
  </si>
  <si>
    <t>ค่าใช้จ่ายในการสืบ และค่าปลงศพ</t>
  </si>
  <si>
    <t>โครงการตำรวจประสานโรงเรียน( 1 ตำรวจ 1 โรงเรียน)</t>
  </si>
  <si>
    <t>โครงการสร้างภูมิคุ้มกันและป้องกันยาเสพติด</t>
  </si>
  <si>
    <t>กิจกรรมสร้างภูมิคุ้มกันในกลุ่มเป้าหมายระดับโรงเรียนประถมศึกษา</t>
  </si>
  <si>
    <t>และมัธยมศึกษาหรือเทียบเท่า</t>
  </si>
  <si>
    <t>โครงการปิดล้อมตรวจค้นเป้าหมายยาเสพติดเพื่อป้องกันการแพร่</t>
  </si>
  <si>
    <t>ระบาดของยาเสพติด</t>
  </si>
  <si>
    <t>โครงการบริหารจัดการสกัดกั้นยาเสพติด (Heart Land)</t>
  </si>
  <si>
    <t>โครงการสลายโครงสร้างเครือข่ายผู้มีอิทธิพลฯ ที่กี่ยวข้องกับยาเสพติด</t>
  </si>
  <si>
    <t>โครงการค้นหาผู้ใช้ผู้เสพและผู้ติดยาเสพติด ผู้มีอาการทางจิด</t>
  </si>
  <si>
    <t>และผู้ป่วยจิตเวช</t>
  </si>
  <si>
    <t>กองทุนเพื่อการบริหารจัดการการทำงานของคนต่างด้าว</t>
  </si>
  <si>
    <t>โครงการ ตรวจสอบแรงงานต่างด้าวผิดกฎหมาย</t>
  </si>
  <si>
    <t>ค่าเช่าทรัพย์สิน (ที่ดิน)</t>
  </si>
  <si>
    <t>ค่าวัสดุสำนักงาน</t>
  </si>
  <si>
    <t>ค่าน้ำมันรถยนต์ รถจักรยานยนต์</t>
  </si>
  <si>
    <t>ค่าวัสดุจราจร</t>
  </si>
  <si>
    <t>ประชาชนมีความปลอดภัย</t>
  </si>
  <si>
    <t>ในชีวิตและทรัพย์สิน</t>
  </si>
  <si>
    <t>ความพึงพอใจของผู้เสียหาย พยาน</t>
  </si>
  <si>
    <t xml:space="preserve">ผู้ต้องหาต่อการดำเนินมาตรการ </t>
  </si>
  <si>
    <t>คุ้มครองสิทธิ์ ตามหลักมนุษยชนใน</t>
  </si>
  <si>
    <t>กระบวนการยุติธรรม</t>
  </si>
  <si>
    <t>ความพึงพอใจของพนักงานสอบสวน</t>
  </si>
  <si>
    <t>เป็นกำลังใจในการปฏิบัติหน้าที่</t>
  </si>
  <si>
    <t>การปฏิบัติต่อผู้ตรวจวัดแอลกอฮอล์</t>
  </si>
  <si>
    <t>อย่างเป็นธรรม</t>
  </si>
  <si>
    <t>การถวายความปลอดภัยได้อย่าง</t>
  </si>
  <si>
    <t>มีประสิทธิภาพ สมพระเกียรติ</t>
  </si>
  <si>
    <t>ความพึงพอใจของชุมชน การมี</t>
  </si>
  <si>
    <t>ส่วนร่วมในการป้องกันยาเสพติด</t>
  </si>
  <si>
    <t>ป้องกันการเกิดอุบัติเหตุทางถนน</t>
  </si>
  <si>
    <t>ใช้ในการปฏิบัติหน้าที่</t>
  </si>
  <si>
    <t xml:space="preserve"> ป้องกันเหตุที่จะเกิดขึ้น</t>
  </si>
  <si>
    <t>ไม่มี</t>
  </si>
  <si>
    <t>ความพึงพอใจและความเชื่อมั่นของ</t>
  </si>
  <si>
    <t>ความเชื่อมั่นของนักท่องเที่ยวที่มี</t>
  </si>
  <si>
    <t>ความปลอดภัยในชีวิตและทรัพย์สิน</t>
  </si>
  <si>
    <t>ผู้แจ้งเบาะแส และความเชื่อมั่นของ</t>
  </si>
  <si>
    <t xml:space="preserve">  ของเจ้าหน้าที่ตำรวจ</t>
  </si>
  <si>
    <t xml:space="preserve">   ญาติผู้เสียชีวิตต่อการปฏิบัติหน้าที่</t>
  </si>
  <si>
    <t>ลดปัญหายาเสพติดในสถานศึกษา</t>
  </si>
  <si>
    <t>แก้ปัญหายาเสพติดระดับชุมชน</t>
  </si>
  <si>
    <t>สามารถสกัดกั้นและปราบปราม</t>
  </si>
  <si>
    <t>ทำลายเครือข่ายการค้ายาเสพติด</t>
  </si>
  <si>
    <t>รายสำคัญ</t>
  </si>
  <si>
    <t xml:space="preserve">โครงการปราบปรามการค้ายาเสพติด กิจกรรม การสกัดกั้น  </t>
  </si>
  <si>
    <t>ปราบปราม การผลิต การค้ายาเสพติด</t>
  </si>
  <si>
    <t xml:space="preserve"> สามารถลดการแพร่ระบาดใน</t>
  </si>
  <si>
    <t xml:space="preserve"> ชุมชนเป้าหมาย</t>
  </si>
  <si>
    <t>ดำเนินการยึด อายัดทรัพย์สิน</t>
  </si>
  <si>
    <t>ของเครือข่ายยาเสพติดตาม</t>
  </si>
  <si>
    <t>พ.ร.บ.ป้องกันและปราบปราม</t>
  </si>
  <si>
    <t>การฟอกเงิน พ.ศ.2542</t>
  </si>
  <si>
    <t>ผู้เสพยาเสพติดที่เข้าสู่กระบวนการ</t>
  </si>
  <si>
    <t>บำบัดรักษาและปรับเปลี่ยน</t>
  </si>
  <si>
    <t>พฤติกรรมมีคุณภาพชีวิตที่ดีขึ้น</t>
  </si>
  <si>
    <t>บุคคลต่างด้าวมีสิทธิได้รับสถานะ</t>
  </si>
  <si>
    <t>อยู่ในราชอาณาจักรอย่างถูกต้อง</t>
  </si>
  <si>
    <t>ตามกฎหมาย</t>
  </si>
  <si>
    <t>ยอดยกมา</t>
  </si>
  <si>
    <t>-</t>
  </si>
  <si>
    <t>โครงการบังคับใช้กฏหมาย อำนวยความยุติธรรมและบริการประชาชน</t>
  </si>
  <si>
    <t>กิจกรรมการบังคับใช้กฏหมายและการบริการประชาชน</t>
  </si>
  <si>
    <t>สำหรับเป็นค่าใช้จ่าย ภารกิจงานชุมชนสัมพันธ์</t>
  </si>
  <si>
    <t>ค่าตอบแทนนอกเวลาราชการ (OT)</t>
  </si>
  <si>
    <t xml:space="preserve"> "</t>
  </si>
  <si>
    <t xml:space="preserve">และเพิ่มประสิทธิภาพการบริการประชาชน </t>
  </si>
  <si>
    <t>ค่าใช้จ่ายสาธารณูปโภคลดลง</t>
  </si>
  <si>
    <t>ชื่อโครงการ/กิจกรรม</t>
  </si>
  <si>
    <t>โครงการ การบังคับใช้กฎหมายอำนวยความยุติธรรม และบริการประชาชน กิจกรรม การบังคับใช้กฎหมายและบริการประชาชน ได้แก่...</t>
  </si>
  <si>
    <t xml:space="preserve">   จึงเรียนมาเพื่อโปรดทราบ</t>
  </si>
  <si>
    <t>ทราบ</t>
  </si>
  <si>
    <t>P</t>
  </si>
  <si>
    <t>พ.ต.อ.</t>
  </si>
  <si>
    <t>รายงานผลการใช้จ่ายงบประมาณ สถานีตำรวจนครบาลบางพลัด</t>
  </si>
  <si>
    <t>.55.65</t>
  </si>
  <si>
    <t>เรียน ผกก.สน.บางพลัด</t>
  </si>
  <si>
    <t>พ.ต.ท.</t>
  </si>
  <si>
    <t>( นิกร  คงคาลัย )</t>
  </si>
  <si>
    <t>สว.อก.สน.บางพลัด</t>
  </si>
  <si>
    <t>( อัครพล  จั่นเพชร )</t>
  </si>
  <si>
    <t>ผกก.สน.บางพลัด</t>
  </si>
  <si>
    <t xml:space="preserve">ประจำปีงบประมาณ พ.ศ. 2568 ไตรมาสที่ 1 - 2 (ต.ค.67 - มี.ค.68) </t>
  </si>
  <si>
    <t xml:space="preserve"> ข้อมูล ณ วันที่ 31 มีนาคม พ.ศ. 2568</t>
  </si>
  <si>
    <t xml:space="preserve">                         ตามที่สำนักงานคณะกรรมการป้องกันปราบปรามการทุจริตแห่งชาติ (ป.ป.ช.) ได้ดำเนินโครงการประเมินคุณธรรมและความโปร่งใสในการดำเนินงานของหน่วยงานภาครัฐ (Integrity and Transparency Assessment : ITA ) ซึ่งเป็นการประเมินเพื่อวัดระดับคุณธรรมและความโปร่งใส่ในการดำเนินงานของหน่วยงาน โดยกำหนดให้มีการรายงานผลการใช้จ่ายงบประมาณ ประจำปี พ.ศ.2568 รอบ 6 เดือนแรก ( ตุลาคม 2567 - มีนาคม 2568 ) นั้น
                         งานอำนวยการ สน.บางพลัด ได้ดำเนินการจัดทำรายงานผลการใช้จ่ายงบประมาณ ประจำปีงบประมาณ พ.ศ.2568 รอบ 6 เดือนแรก (ตุลาคม 2567 - มีนาคม 2568) เรียบร้อยแล้ว รายละเอียดตามเอกสารแนบ </t>
  </si>
  <si>
    <t>ดำเนินการเผยแพร่ข้อมูลผลการใช้จ่ายงบประมาณประจำปี พ.ศ 2568
รอบ 6 เดือนแรก (ตุลาคม 67 - มีนาคม 2568) เพื่อให้ทราบโดยทั่วกัน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</si>
</sst>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8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sz val="11"/>
      <color theme="1"/>
      <name val="TH SarabunIT๙"/>
      <family val="2"/>
    </font>
    <font>
      <b/>
      <sz val="16"/>
      <color theme="0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8"/>
      <name val="TH SarabunIT๙"/>
      <family val="2"/>
    </font>
    <font>
      <sz val="14"/>
      <color theme="1"/>
      <name val="TH SarabunIT๙"/>
      <family val="2"/>
    </font>
    <font>
      <sz val="8"/>
      <name val="Tahoma"/>
      <family val="2"/>
      <charset val="222"/>
      <scheme val="minor"/>
    </font>
    <font>
      <sz val="13"/>
      <color theme="1"/>
      <name val="TH SarabunIT๙"/>
      <family val="2"/>
    </font>
    <font>
      <sz val="12"/>
      <color theme="1"/>
      <name val="TH SarabunIT๙"/>
      <family val="2"/>
    </font>
    <font>
      <sz val="10.5"/>
      <color theme="1"/>
      <name val="TH SarabunIT๙"/>
      <family val="2"/>
    </font>
    <font>
      <sz val="12.5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3.5"/>
      <color theme="1"/>
      <name val="TH SarabunIT๙"/>
      <family val="2"/>
    </font>
    <font>
      <sz val="16"/>
      <name val="TH SarabunIT๙"/>
      <family val="2"/>
    </font>
    <font>
      <sz val="16"/>
      <color theme="1"/>
      <name val="Wingdings 2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87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2" fillId="0" borderId="4" xfId="0" applyFont="1" applyBorder="1"/>
    <xf numFmtId="0" fontId="7" fillId="0" borderId="4" xfId="0" applyFont="1" applyBorder="1" applyAlignment="1">
      <alignment horizontal="center"/>
    </xf>
    <xf numFmtId="3" fontId="2" fillId="0" borderId="0" xfId="0" applyNumberFormat="1" applyFont="1"/>
    <xf numFmtId="0" fontId="7" fillId="0" borderId="8" xfId="0" applyFont="1" applyBorder="1" applyAlignment="1">
      <alignment horizontal="center"/>
    </xf>
    <xf numFmtId="0" fontId="15" fillId="0" borderId="5" xfId="0" applyFont="1" applyBorder="1" applyAlignment="1">
      <alignment horizontal="left"/>
    </xf>
    <xf numFmtId="2" fontId="7" fillId="0" borderId="1" xfId="2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7" fillId="0" borderId="1" xfId="2" applyNumberFormat="1" applyFont="1" applyBorder="1" applyAlignment="1">
      <alignment horizontal="center" vertical="center"/>
    </xf>
    <xf numFmtId="0" fontId="7" fillId="0" borderId="9" xfId="0" applyFont="1" applyBorder="1"/>
    <xf numFmtId="0" fontId="7" fillId="0" borderId="9" xfId="0" applyFont="1" applyBorder="1" applyAlignment="1">
      <alignment vertical="top"/>
    </xf>
    <xf numFmtId="0" fontId="7" fillId="0" borderId="6" xfId="0" applyFont="1" applyBorder="1"/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4" fillId="0" borderId="0" xfId="0" applyFont="1"/>
    <xf numFmtId="3" fontId="4" fillId="0" borderId="0" xfId="0" applyNumberFormat="1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7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vertical="top"/>
    </xf>
    <xf numFmtId="2" fontId="7" fillId="4" borderId="1" xfId="2" applyNumberFormat="1" applyFont="1" applyFill="1" applyBorder="1" applyAlignment="1">
      <alignment horizontal="center"/>
    </xf>
    <xf numFmtId="0" fontId="2" fillId="4" borderId="1" xfId="0" applyFont="1" applyFill="1" applyBorder="1"/>
    <xf numFmtId="0" fontId="5" fillId="5" borderId="1" xfId="0" applyFont="1" applyFill="1" applyBorder="1" applyAlignment="1">
      <alignment horizontal="center"/>
    </xf>
    <xf numFmtId="2" fontId="7" fillId="5" borderId="1" xfId="2" applyNumberFormat="1" applyFont="1" applyFill="1" applyBorder="1" applyAlignment="1">
      <alignment horizontal="center"/>
    </xf>
    <xf numFmtId="0" fontId="2" fillId="5" borderId="1" xfId="0" applyFont="1" applyFill="1" applyBorder="1"/>
    <xf numFmtId="0" fontId="5" fillId="6" borderId="1" xfId="0" applyFont="1" applyFill="1" applyBorder="1" applyAlignment="1">
      <alignment horizontal="center"/>
    </xf>
    <xf numFmtId="2" fontId="7" fillId="6" borderId="1" xfId="2" applyNumberFormat="1" applyFont="1" applyFill="1" applyBorder="1" applyAlignment="1">
      <alignment horizontal="center"/>
    </xf>
    <xf numFmtId="0" fontId="2" fillId="6" borderId="1" xfId="0" applyFont="1" applyFill="1" applyBorder="1"/>
    <xf numFmtId="0" fontId="5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4" fillId="0" borderId="0" xfId="0" applyFont="1" applyAlignment="1">
      <alignment horizontal="right" vertical="center"/>
    </xf>
    <xf numFmtId="2" fontId="4" fillId="0" borderId="1" xfId="2" applyNumberFormat="1" applyFont="1" applyBorder="1" applyAlignment="1">
      <alignment horizontal="center"/>
    </xf>
    <xf numFmtId="0" fontId="7" fillId="3" borderId="8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top"/>
    </xf>
    <xf numFmtId="0" fontId="15" fillId="0" borderId="15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3" fontId="4" fillId="5" borderId="5" xfId="0" applyNumberFormat="1" applyFont="1" applyFill="1" applyBorder="1" applyAlignment="1">
      <alignment horizontal="center"/>
    </xf>
    <xf numFmtId="3" fontId="4" fillId="5" borderId="6" xfId="0" applyNumberFormat="1" applyFont="1" applyFill="1" applyBorder="1" applyAlignment="1">
      <alignment horizontal="center"/>
    </xf>
    <xf numFmtId="3" fontId="4" fillId="5" borderId="12" xfId="0" applyNumberFormat="1" applyFont="1" applyFill="1" applyBorder="1" applyAlignment="1">
      <alignment horizontal="center"/>
    </xf>
    <xf numFmtId="3" fontId="4" fillId="5" borderId="13" xfId="0" applyNumberFormat="1" applyFont="1" applyFill="1" applyBorder="1" applyAlignment="1">
      <alignment horizontal="center"/>
    </xf>
    <xf numFmtId="3" fontId="4" fillId="5" borderId="7" xfId="0" applyNumberFormat="1" applyFont="1" applyFill="1" applyBorder="1" applyAlignment="1">
      <alignment horizontal="center"/>
    </xf>
    <xf numFmtId="3" fontId="4" fillId="5" borderId="2" xfId="0" applyNumberFormat="1" applyFont="1" applyFill="1" applyBorder="1" applyAlignment="1">
      <alignment horizontal="center"/>
    </xf>
    <xf numFmtId="2" fontId="4" fillId="5" borderId="8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/>
    </xf>
    <xf numFmtId="2" fontId="4" fillId="5" borderId="4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3" fontId="7" fillId="0" borderId="1" xfId="1" applyNumberFormat="1" applyFont="1" applyBorder="1" applyAlignment="1">
      <alignment horizontal="center"/>
    </xf>
    <xf numFmtId="3" fontId="7" fillId="5" borderId="10" xfId="0" applyNumberFormat="1" applyFont="1" applyFill="1" applyBorder="1" applyAlignment="1">
      <alignment horizontal="center"/>
    </xf>
    <xf numFmtId="3" fontId="7" fillId="5" borderId="9" xfId="0" applyNumberFormat="1" applyFont="1" applyFill="1" applyBorder="1" applyAlignment="1">
      <alignment horizontal="center"/>
    </xf>
    <xf numFmtId="0" fontId="14" fillId="5" borderId="10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3" fontId="4" fillId="0" borderId="10" xfId="1" applyNumberFormat="1" applyFont="1" applyBorder="1" applyAlignment="1">
      <alignment horizontal="center"/>
    </xf>
    <xf numFmtId="3" fontId="4" fillId="0" borderId="9" xfId="1" applyNumberFormat="1" applyFont="1" applyBorder="1" applyAlignment="1">
      <alignment horizontal="center"/>
    </xf>
    <xf numFmtId="2" fontId="3" fillId="4" borderId="4" xfId="0" applyNumberFormat="1" applyFont="1" applyFill="1" applyBorder="1" applyAlignment="1">
      <alignment horizontal="center" vertical="center"/>
    </xf>
    <xf numFmtId="3" fontId="7" fillId="0" borderId="10" xfId="1" applyNumberFormat="1" applyFont="1" applyBorder="1" applyAlignment="1">
      <alignment horizontal="center"/>
    </xf>
    <xf numFmtId="3" fontId="7" fillId="0" borderId="9" xfId="1" applyNumberFormat="1" applyFont="1" applyBorder="1" applyAlignment="1">
      <alignment horizontal="center"/>
    </xf>
    <xf numFmtId="3" fontId="7" fillId="4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center" vertical="center"/>
    </xf>
    <xf numFmtId="3" fontId="3" fillId="4" borderId="7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3" fontId="7" fillId="0" borderId="10" xfId="1" applyNumberFormat="1" applyFont="1" applyBorder="1" applyAlignment="1">
      <alignment horizontal="center" vertical="center" wrapText="1"/>
    </xf>
    <xf numFmtId="3" fontId="7" fillId="0" borderId="9" xfId="1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4" fillId="0" borderId="14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3" fontId="7" fillId="0" borderId="5" xfId="1" applyNumberFormat="1" applyFont="1" applyBorder="1" applyAlignment="1">
      <alignment horizontal="center" vertical="center"/>
    </xf>
    <xf numFmtId="3" fontId="7" fillId="0" borderId="6" xfId="1" applyNumberFormat="1" applyFont="1" applyBorder="1" applyAlignment="1">
      <alignment horizontal="center" vertical="center"/>
    </xf>
    <xf numFmtId="3" fontId="7" fillId="0" borderId="7" xfId="1" applyNumberFormat="1" applyFont="1" applyBorder="1" applyAlignment="1">
      <alignment horizontal="center" vertical="center"/>
    </xf>
    <xf numFmtId="3" fontId="7" fillId="0" borderId="2" xfId="1" applyNumberFormat="1" applyFont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3" fillId="4" borderId="15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 vertical="center"/>
    </xf>
    <xf numFmtId="3" fontId="3" fillId="4" borderId="13" xfId="0" applyNumberFormat="1" applyFont="1" applyFill="1" applyBorder="1" applyAlignment="1">
      <alignment horizontal="center" vertical="center"/>
    </xf>
    <xf numFmtId="3" fontId="7" fillId="4" borderId="10" xfId="0" applyNumberFormat="1" applyFont="1" applyFill="1" applyBorder="1" applyAlignment="1">
      <alignment horizontal="center"/>
    </xf>
    <xf numFmtId="3" fontId="7" fillId="4" borderId="9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3" fontId="7" fillId="6" borderId="1" xfId="0" applyNumberFormat="1" applyFont="1" applyFill="1" applyBorder="1" applyAlignment="1">
      <alignment horizontal="center"/>
    </xf>
    <xf numFmtId="0" fontId="14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3" fontId="7" fillId="4" borderId="10" xfId="0" applyNumberFormat="1" applyFont="1" applyFill="1" applyBorder="1" applyAlignment="1">
      <alignment horizontal="center" vertical="center"/>
    </xf>
    <xf numFmtId="3" fontId="7" fillId="4" borderId="9" xfId="0" applyNumberFormat="1" applyFont="1" applyFill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1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3">
    <cellStyle name="จุลภาค" xfId="1" builtinId="3"/>
    <cellStyle name="ปกติ" xfId="0" builtinId="0"/>
    <cellStyle name="เปอร์เซ็นต์" xfId="2" builtinId="5"/>
  </cellStyles>
  <dxfs count="0"/>
  <tableStyles count="0" defaultTableStyle="TableStyleMedium2" defaultPivotStyle="PivotStyleLight16"/>
  <colors>
    <mruColors>
      <color rgb="FF00F66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320040</xdr:colOff>
      <xdr:row>108</xdr:row>
      <xdr:rowOff>1584960</xdr:rowOff>
    </xdr:from>
    <xdr:to>
      <xdr:col>4</xdr:col>
      <xdr:colOff>445135</xdr:colOff>
      <xdr:row>110</xdr:row>
      <xdr:rowOff>249815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A98B0096-E3A8-A4A9-6FB8-C7F8006962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2"/>
        <a:stretch/>
      </xdr:blipFill>
      <xdr:spPr bwMode="auto">
        <a:xfrm>
          <a:off x="5181600" y="27203400"/>
          <a:ext cx="826135" cy="615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53340</xdr:colOff>
      <xdr:row>118</xdr:row>
      <xdr:rowOff>60960</xdr:rowOff>
    </xdr:from>
    <xdr:to>
      <xdr:col>7</xdr:col>
      <xdr:colOff>468630</xdr:colOff>
      <xdr:row>119</xdr:row>
      <xdr:rowOff>243840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961BDAA4-0438-7E73-3EB9-1D6BF11CC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8020" y="29763720"/>
          <a:ext cx="1040130" cy="449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0"/>
  <sheetViews>
    <sheetView tabSelected="1" topLeftCell="A109" zoomScaleNormal="100" zoomScaleSheetLayoutView="85" workbookViewId="0">
      <selection activeCell="G110" sqref="G110"/>
    </sheetView>
  </sheetViews>
  <sheetFormatPr defaultColWidth="9.09765625" defaultRowHeight="14.4" x14ac:dyDescent="0.3"/>
  <cols>
    <col min="1" max="1" width="5.8984375" style="1" customWidth="1"/>
    <col min="2" max="2" width="44.19921875" style="1" customWidth="1"/>
    <col min="3" max="3" width="13.69921875" style="1" customWidth="1"/>
    <col min="4" max="4" width="9.19921875" style="1" customWidth="1"/>
    <col min="5" max="5" width="9.69921875" style="19" customWidth="1"/>
    <col min="6" max="6" width="8.69921875" style="19" customWidth="1"/>
    <col min="7" max="7" width="8.19921875" style="19" customWidth="1"/>
    <col min="8" max="8" width="7" style="19" customWidth="1"/>
    <col min="9" max="9" width="12.19921875" style="23" customWidth="1"/>
    <col min="10" max="10" width="18.19921875" style="1" customWidth="1"/>
    <col min="11" max="16384" width="9.09765625" style="1"/>
  </cols>
  <sheetData>
    <row r="1" spans="1:10" ht="23.25" customHeight="1" x14ac:dyDescent="0.3">
      <c r="A1" s="146" t="s">
        <v>106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23.25" customHeight="1" x14ac:dyDescent="0.3">
      <c r="A2" s="146" t="s">
        <v>114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24.75" customHeight="1" x14ac:dyDescent="0.3">
      <c r="A3" s="147" t="s">
        <v>115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23.25" customHeight="1" x14ac:dyDescent="0.3">
      <c r="A4" s="149" t="s">
        <v>0</v>
      </c>
      <c r="B4" s="149" t="s">
        <v>100</v>
      </c>
      <c r="C4" s="155" t="s">
        <v>2</v>
      </c>
      <c r="D4" s="156"/>
      <c r="E4" s="151" t="s">
        <v>3</v>
      </c>
      <c r="F4" s="152"/>
      <c r="G4" s="151" t="s">
        <v>4</v>
      </c>
      <c r="H4" s="152"/>
      <c r="I4" s="122" t="s">
        <v>5</v>
      </c>
      <c r="J4" s="148" t="s">
        <v>6</v>
      </c>
    </row>
    <row r="5" spans="1:10" ht="21" customHeight="1" x14ac:dyDescent="0.3">
      <c r="A5" s="150"/>
      <c r="B5" s="150"/>
      <c r="C5" s="157"/>
      <c r="D5" s="158"/>
      <c r="E5" s="153"/>
      <c r="F5" s="154"/>
      <c r="G5" s="153"/>
      <c r="H5" s="154"/>
      <c r="I5" s="122"/>
      <c r="J5" s="128"/>
    </row>
    <row r="6" spans="1:10" ht="21" customHeight="1" x14ac:dyDescent="0.35">
      <c r="A6" s="161">
        <v>1</v>
      </c>
      <c r="B6" s="163" t="s">
        <v>101</v>
      </c>
      <c r="C6" s="159" t="s">
        <v>48</v>
      </c>
      <c r="D6" s="160"/>
      <c r="E6" s="79"/>
      <c r="F6" s="80"/>
      <c r="G6" s="79"/>
      <c r="H6" s="80"/>
      <c r="I6" s="85"/>
      <c r="J6" s="88" t="s">
        <v>65</v>
      </c>
    </row>
    <row r="7" spans="1:10" ht="21" customHeight="1" x14ac:dyDescent="0.35">
      <c r="A7" s="162"/>
      <c r="B7" s="164"/>
      <c r="C7" s="170" t="s">
        <v>49</v>
      </c>
      <c r="D7" s="171"/>
      <c r="E7" s="81"/>
      <c r="F7" s="82"/>
      <c r="G7" s="81"/>
      <c r="H7" s="82"/>
      <c r="I7" s="86"/>
      <c r="J7" s="89"/>
    </row>
    <row r="8" spans="1:10" ht="21" customHeight="1" x14ac:dyDescent="0.3">
      <c r="A8" s="162"/>
      <c r="B8" s="165"/>
      <c r="C8" s="91" t="s">
        <v>98</v>
      </c>
      <c r="D8" s="92"/>
      <c r="E8" s="83"/>
      <c r="F8" s="84"/>
      <c r="G8" s="83"/>
      <c r="H8" s="84"/>
      <c r="I8" s="87"/>
      <c r="J8" s="90"/>
    </row>
    <row r="9" spans="1:10" ht="21" x14ac:dyDescent="0.4">
      <c r="A9" s="41"/>
      <c r="B9" s="25" t="s">
        <v>96</v>
      </c>
      <c r="C9" s="93" t="s">
        <v>97</v>
      </c>
      <c r="D9" s="94"/>
      <c r="E9" s="166">
        <v>921600</v>
      </c>
      <c r="F9" s="167"/>
      <c r="G9" s="172">
        <v>737280</v>
      </c>
      <c r="H9" s="172"/>
      <c r="I9" s="22">
        <f t="shared" ref="I9:I15" si="0">(G9*100)/E9</f>
        <v>80</v>
      </c>
      <c r="J9" s="18" t="s">
        <v>65</v>
      </c>
    </row>
    <row r="10" spans="1:10" ht="21" customHeight="1" x14ac:dyDescent="0.4">
      <c r="A10" s="41"/>
      <c r="B10" s="25" t="s">
        <v>7</v>
      </c>
      <c r="C10" s="93" t="s">
        <v>97</v>
      </c>
      <c r="D10" s="94"/>
      <c r="E10" s="166">
        <v>123600</v>
      </c>
      <c r="F10" s="167"/>
      <c r="G10" s="166">
        <v>86520</v>
      </c>
      <c r="H10" s="167"/>
      <c r="I10" s="22">
        <f t="shared" si="0"/>
        <v>70</v>
      </c>
      <c r="J10" s="18" t="s">
        <v>65</v>
      </c>
    </row>
    <row r="11" spans="1:10" ht="21" x14ac:dyDescent="0.4">
      <c r="A11" s="41"/>
      <c r="B11" s="25" t="s">
        <v>8</v>
      </c>
      <c r="C11" s="93" t="s">
        <v>97</v>
      </c>
      <c r="D11" s="94"/>
      <c r="E11" s="166">
        <v>23000</v>
      </c>
      <c r="F11" s="167"/>
      <c r="G11" s="168">
        <v>23000</v>
      </c>
      <c r="H11" s="169"/>
      <c r="I11" s="22">
        <f t="shared" si="0"/>
        <v>100</v>
      </c>
      <c r="J11" s="18" t="s">
        <v>65</v>
      </c>
    </row>
    <row r="12" spans="1:10" ht="21" x14ac:dyDescent="0.4">
      <c r="A12" s="41"/>
      <c r="B12" s="25" t="s">
        <v>9</v>
      </c>
      <c r="C12" s="93" t="s">
        <v>97</v>
      </c>
      <c r="D12" s="94"/>
      <c r="E12" s="166">
        <v>50900</v>
      </c>
      <c r="F12" s="167"/>
      <c r="G12" s="168">
        <v>50900</v>
      </c>
      <c r="H12" s="169"/>
      <c r="I12" s="22">
        <f t="shared" si="0"/>
        <v>100</v>
      </c>
      <c r="J12" s="18" t="s">
        <v>65</v>
      </c>
    </row>
    <row r="13" spans="1:10" ht="21" x14ac:dyDescent="0.4">
      <c r="A13" s="41"/>
      <c r="B13" s="25" t="s">
        <v>44</v>
      </c>
      <c r="C13" s="93" t="s">
        <v>97</v>
      </c>
      <c r="D13" s="94"/>
      <c r="E13" s="166" t="s">
        <v>92</v>
      </c>
      <c r="F13" s="167"/>
      <c r="G13" s="168" t="s">
        <v>92</v>
      </c>
      <c r="H13" s="169"/>
      <c r="I13" s="22" t="s">
        <v>92</v>
      </c>
      <c r="J13" s="28" t="s">
        <v>92</v>
      </c>
    </row>
    <row r="14" spans="1:10" ht="21" x14ac:dyDescent="0.35">
      <c r="A14" s="42"/>
      <c r="B14" s="26" t="s">
        <v>45</v>
      </c>
      <c r="C14" s="93" t="s">
        <v>97</v>
      </c>
      <c r="D14" s="94"/>
      <c r="E14" s="166">
        <v>8900</v>
      </c>
      <c r="F14" s="167"/>
      <c r="G14" s="168">
        <v>8900</v>
      </c>
      <c r="H14" s="169"/>
      <c r="I14" s="22">
        <f t="shared" si="0"/>
        <v>100</v>
      </c>
      <c r="J14" s="18" t="s">
        <v>65</v>
      </c>
    </row>
    <row r="15" spans="1:10" ht="21" customHeight="1" x14ac:dyDescent="0.35">
      <c r="A15" s="42"/>
      <c r="B15" s="26" t="s">
        <v>46</v>
      </c>
      <c r="C15" s="93" t="s">
        <v>97</v>
      </c>
      <c r="D15" s="94"/>
      <c r="E15" s="166">
        <v>1448700</v>
      </c>
      <c r="F15" s="167"/>
      <c r="G15" s="166">
        <v>1448700</v>
      </c>
      <c r="H15" s="167"/>
      <c r="I15" s="22">
        <f t="shared" si="0"/>
        <v>100</v>
      </c>
      <c r="J15" s="18" t="s">
        <v>65</v>
      </c>
    </row>
    <row r="16" spans="1:10" ht="21" x14ac:dyDescent="0.4">
      <c r="A16" s="41"/>
      <c r="B16" s="26" t="s">
        <v>47</v>
      </c>
      <c r="C16" s="93" t="s">
        <v>97</v>
      </c>
      <c r="D16" s="94"/>
      <c r="E16" s="132">
        <v>6400</v>
      </c>
      <c r="F16" s="133"/>
      <c r="G16" s="168">
        <v>3900</v>
      </c>
      <c r="H16" s="169"/>
      <c r="I16" s="22">
        <f>(G16*100)/E16</f>
        <v>60.9375</v>
      </c>
      <c r="J16" s="18" t="s">
        <v>65</v>
      </c>
    </row>
    <row r="17" spans="1:10" ht="21" x14ac:dyDescent="0.4">
      <c r="A17" s="41"/>
      <c r="B17" s="25" t="s">
        <v>10</v>
      </c>
      <c r="C17" s="93" t="s">
        <v>97</v>
      </c>
      <c r="D17" s="94"/>
      <c r="E17" s="132">
        <v>24300</v>
      </c>
      <c r="F17" s="133"/>
      <c r="G17" s="168">
        <v>16400</v>
      </c>
      <c r="H17" s="169"/>
      <c r="I17" s="22">
        <f>(G17*100)/E17</f>
        <v>67.489711934156375</v>
      </c>
      <c r="J17" s="18" t="s">
        <v>65</v>
      </c>
    </row>
    <row r="18" spans="1:10" ht="21" x14ac:dyDescent="0.4">
      <c r="A18" s="41"/>
      <c r="B18" s="27" t="s">
        <v>11</v>
      </c>
      <c r="C18" s="93" t="s">
        <v>97</v>
      </c>
      <c r="D18" s="94"/>
      <c r="E18" s="132" t="s">
        <v>92</v>
      </c>
      <c r="F18" s="133"/>
      <c r="G18" s="145" t="s">
        <v>92</v>
      </c>
      <c r="H18" s="145"/>
      <c r="I18" s="22" t="s">
        <v>92</v>
      </c>
      <c r="J18" s="18" t="s">
        <v>92</v>
      </c>
    </row>
    <row r="19" spans="1:10" ht="21" x14ac:dyDescent="0.4">
      <c r="A19" s="41"/>
      <c r="B19" s="25" t="s">
        <v>12</v>
      </c>
      <c r="C19" s="116" t="s">
        <v>99</v>
      </c>
      <c r="D19" s="116"/>
      <c r="E19" s="132">
        <v>276500</v>
      </c>
      <c r="F19" s="133"/>
      <c r="G19" s="135">
        <v>276500</v>
      </c>
      <c r="H19" s="135"/>
      <c r="I19" s="24">
        <f>(G19*100)/E19</f>
        <v>100</v>
      </c>
      <c r="J19" s="2" t="s">
        <v>65</v>
      </c>
    </row>
    <row r="20" spans="1:10" ht="21" x14ac:dyDescent="0.4">
      <c r="A20" s="41"/>
      <c r="B20" s="136" t="s">
        <v>13</v>
      </c>
      <c r="C20" s="137"/>
      <c r="D20" s="137"/>
      <c r="E20" s="137"/>
      <c r="F20" s="137"/>
      <c r="G20" s="137"/>
      <c r="H20" s="137"/>
      <c r="I20" s="137"/>
      <c r="J20" s="138"/>
    </row>
    <row r="21" spans="1:10" ht="21" x14ac:dyDescent="0.4">
      <c r="A21" s="41"/>
      <c r="B21" s="29" t="s">
        <v>14</v>
      </c>
      <c r="C21" s="112" t="s">
        <v>50</v>
      </c>
      <c r="D21" s="113"/>
      <c r="E21" s="129">
        <v>97300</v>
      </c>
      <c r="F21" s="130"/>
      <c r="G21" s="173">
        <v>97300</v>
      </c>
      <c r="H21" s="174"/>
      <c r="I21" s="54">
        <f>(G21*100)/E21</f>
        <v>100</v>
      </c>
      <c r="J21" s="18" t="s">
        <v>65</v>
      </c>
    </row>
    <row r="22" spans="1:10" ht="21" x14ac:dyDescent="0.4">
      <c r="A22" s="41"/>
      <c r="B22" s="29" t="s">
        <v>15</v>
      </c>
      <c r="C22" s="112" t="s">
        <v>51</v>
      </c>
      <c r="D22" s="113"/>
      <c r="E22" s="129">
        <v>20100</v>
      </c>
      <c r="F22" s="130"/>
      <c r="G22" s="175">
        <v>20100</v>
      </c>
      <c r="H22" s="176"/>
      <c r="I22" s="54">
        <f>(G22*100)/E22</f>
        <v>100</v>
      </c>
      <c r="J22" s="2" t="s">
        <v>65</v>
      </c>
    </row>
    <row r="23" spans="1:10" ht="21" x14ac:dyDescent="0.4">
      <c r="A23" s="41"/>
      <c r="B23" s="29" t="s">
        <v>16</v>
      </c>
      <c r="C23" s="112" t="s">
        <v>52</v>
      </c>
      <c r="D23" s="113"/>
      <c r="E23" s="129">
        <v>122100</v>
      </c>
      <c r="F23" s="130"/>
      <c r="G23" s="175">
        <v>122100</v>
      </c>
      <c r="H23" s="176"/>
      <c r="I23" s="54">
        <f t="shared" ref="I23:I25" si="1">(G23*100)/E23</f>
        <v>100</v>
      </c>
      <c r="J23" s="2" t="s">
        <v>65</v>
      </c>
    </row>
    <row r="24" spans="1:10" ht="21" x14ac:dyDescent="0.4">
      <c r="A24" s="41"/>
      <c r="B24" s="29" t="s">
        <v>17</v>
      </c>
      <c r="C24" s="112" t="s">
        <v>53</v>
      </c>
      <c r="D24" s="113"/>
      <c r="E24" s="129">
        <v>5400</v>
      </c>
      <c r="F24" s="130"/>
      <c r="G24" s="175">
        <v>5100</v>
      </c>
      <c r="H24" s="176"/>
      <c r="I24" s="54">
        <f t="shared" si="1"/>
        <v>94.444444444444443</v>
      </c>
      <c r="J24" s="2" t="s">
        <v>65</v>
      </c>
    </row>
    <row r="25" spans="1:10" ht="21" x14ac:dyDescent="0.4">
      <c r="A25" s="41"/>
      <c r="B25" s="29" t="s">
        <v>18</v>
      </c>
      <c r="C25" s="189"/>
      <c r="D25" s="190"/>
      <c r="E25" s="179">
        <v>97300</v>
      </c>
      <c r="F25" s="180"/>
      <c r="G25" s="181">
        <v>61500</v>
      </c>
      <c r="H25" s="180"/>
      <c r="I25" s="54">
        <f t="shared" si="1"/>
        <v>63.206577595066804</v>
      </c>
      <c r="J25" s="20" t="s">
        <v>65</v>
      </c>
    </row>
    <row r="26" spans="1:10" ht="21" x14ac:dyDescent="0.35">
      <c r="A26" s="100" t="s">
        <v>1</v>
      </c>
      <c r="B26" s="101"/>
      <c r="C26" s="101"/>
      <c r="D26" s="102"/>
      <c r="E26" s="134">
        <f>SUM(E9:F25)</f>
        <v>3226100</v>
      </c>
      <c r="F26" s="134"/>
      <c r="G26" s="134">
        <f>SUM(G9:H25)</f>
        <v>2958200</v>
      </c>
      <c r="H26" s="134"/>
      <c r="I26" s="43">
        <f t="shared" ref="I26" si="2">(G26*100)/E26</f>
        <v>91.69585567713338</v>
      </c>
      <c r="J26" s="44"/>
    </row>
    <row r="27" spans="1:10" ht="23.25" customHeight="1" x14ac:dyDescent="0.3">
      <c r="A27" s="191" t="s">
        <v>0</v>
      </c>
      <c r="B27" s="191" t="s">
        <v>100</v>
      </c>
      <c r="C27" s="192" t="s">
        <v>2</v>
      </c>
      <c r="D27" s="193"/>
      <c r="E27" s="194" t="s">
        <v>3</v>
      </c>
      <c r="F27" s="195"/>
      <c r="G27" s="194" t="s">
        <v>4</v>
      </c>
      <c r="H27" s="195"/>
      <c r="I27" s="131" t="s">
        <v>5</v>
      </c>
      <c r="J27" s="127" t="s">
        <v>6</v>
      </c>
    </row>
    <row r="28" spans="1:10" ht="21" customHeight="1" x14ac:dyDescent="0.3">
      <c r="A28" s="191"/>
      <c r="B28" s="191"/>
      <c r="C28" s="192"/>
      <c r="D28" s="193"/>
      <c r="E28" s="153"/>
      <c r="F28" s="154"/>
      <c r="G28" s="153"/>
      <c r="H28" s="154"/>
      <c r="I28" s="122"/>
      <c r="J28" s="128"/>
    </row>
    <row r="29" spans="1:10" ht="21" x14ac:dyDescent="0.4">
      <c r="A29" s="45"/>
      <c r="B29" s="119" t="s">
        <v>91</v>
      </c>
      <c r="C29" s="120"/>
      <c r="D29" s="121"/>
      <c r="E29" s="117">
        <f>E26</f>
        <v>3226100</v>
      </c>
      <c r="F29" s="118"/>
      <c r="G29" s="188">
        <f>G26</f>
        <v>2958200</v>
      </c>
      <c r="H29" s="188"/>
      <c r="I29" s="46">
        <f t="shared" ref="I29" si="3">(G29*100)/E29</f>
        <v>91.69585567713338</v>
      </c>
      <c r="J29" s="47"/>
    </row>
    <row r="30" spans="1:10" ht="20.25" customHeight="1" x14ac:dyDescent="0.35">
      <c r="A30" s="95"/>
      <c r="B30" s="4" t="s">
        <v>19</v>
      </c>
      <c r="C30" s="182" t="s">
        <v>54</v>
      </c>
      <c r="D30" s="113"/>
      <c r="E30" s="60" t="s">
        <v>92</v>
      </c>
      <c r="F30" s="61"/>
      <c r="G30" s="60" t="s">
        <v>92</v>
      </c>
      <c r="H30" s="61"/>
      <c r="I30" s="66" t="s">
        <v>92</v>
      </c>
      <c r="J30" s="66" t="s">
        <v>92</v>
      </c>
    </row>
    <row r="31" spans="1:10" ht="20.25" customHeight="1" x14ac:dyDescent="0.35">
      <c r="A31" s="96"/>
      <c r="B31" s="5"/>
      <c r="C31" s="183" t="s">
        <v>55</v>
      </c>
      <c r="D31" s="73"/>
      <c r="E31" s="64"/>
      <c r="F31" s="65"/>
      <c r="G31" s="64"/>
      <c r="H31" s="65"/>
      <c r="I31" s="68"/>
      <c r="J31" s="68"/>
    </row>
    <row r="32" spans="1:10" ht="20.25" customHeight="1" x14ac:dyDescent="0.35">
      <c r="A32" s="96"/>
      <c r="B32" s="6" t="s">
        <v>20</v>
      </c>
      <c r="C32" s="182" t="s">
        <v>56</v>
      </c>
      <c r="D32" s="113"/>
      <c r="E32" s="184" t="s">
        <v>92</v>
      </c>
      <c r="F32" s="185"/>
      <c r="G32" s="184" t="s">
        <v>92</v>
      </c>
      <c r="H32" s="185"/>
      <c r="I32" s="66" t="s">
        <v>92</v>
      </c>
      <c r="J32" s="66" t="s">
        <v>92</v>
      </c>
    </row>
    <row r="33" spans="1:10" ht="20.25" customHeight="1" x14ac:dyDescent="0.35">
      <c r="A33" s="97"/>
      <c r="B33" s="6"/>
      <c r="C33" s="182" t="s">
        <v>57</v>
      </c>
      <c r="D33" s="113"/>
      <c r="E33" s="186"/>
      <c r="F33" s="187"/>
      <c r="G33" s="186"/>
      <c r="H33" s="187"/>
      <c r="I33" s="68"/>
      <c r="J33" s="68"/>
    </row>
    <row r="34" spans="1:10" ht="16.5" customHeight="1" x14ac:dyDescent="0.35">
      <c r="A34" s="55">
        <v>2</v>
      </c>
      <c r="B34" s="7" t="s">
        <v>21</v>
      </c>
      <c r="C34" s="114" t="s">
        <v>58</v>
      </c>
      <c r="D34" s="115"/>
      <c r="E34" s="60" t="s">
        <v>92</v>
      </c>
      <c r="F34" s="61"/>
      <c r="G34" s="60">
        <v>0</v>
      </c>
      <c r="H34" s="61"/>
      <c r="I34" s="66">
        <v>0</v>
      </c>
      <c r="J34" s="125" t="s">
        <v>65</v>
      </c>
    </row>
    <row r="35" spans="1:10" ht="18" customHeight="1" x14ac:dyDescent="0.3">
      <c r="A35" s="57"/>
      <c r="B35" s="10" t="s">
        <v>22</v>
      </c>
      <c r="C35" s="74" t="s">
        <v>59</v>
      </c>
      <c r="D35" s="75"/>
      <c r="E35" s="64"/>
      <c r="F35" s="65"/>
      <c r="G35" s="64"/>
      <c r="H35" s="65"/>
      <c r="I35" s="68"/>
      <c r="J35" s="126"/>
    </row>
    <row r="36" spans="1:10" ht="18" x14ac:dyDescent="0.35">
      <c r="A36" s="55">
        <v>3</v>
      </c>
      <c r="B36" s="11" t="s">
        <v>23</v>
      </c>
      <c r="C36" s="226" t="s">
        <v>60</v>
      </c>
      <c r="D36" s="115"/>
      <c r="E36" s="60">
        <v>42000</v>
      </c>
      <c r="F36" s="61"/>
      <c r="G36" s="60">
        <v>22000</v>
      </c>
      <c r="H36" s="61"/>
      <c r="I36" s="66">
        <f>(G36*100)/E36</f>
        <v>52.38095238095238</v>
      </c>
      <c r="J36" s="125" t="s">
        <v>65</v>
      </c>
    </row>
    <row r="37" spans="1:10" ht="21" customHeight="1" x14ac:dyDescent="0.35">
      <c r="A37" s="57"/>
      <c r="B37" s="12" t="s">
        <v>24</v>
      </c>
      <c r="C37" s="227" t="s">
        <v>61</v>
      </c>
      <c r="D37" s="201"/>
      <c r="E37" s="64"/>
      <c r="F37" s="65"/>
      <c r="G37" s="64"/>
      <c r="H37" s="65"/>
      <c r="I37" s="68"/>
      <c r="J37" s="126"/>
    </row>
    <row r="38" spans="1:10" ht="21" customHeight="1" x14ac:dyDescent="0.35">
      <c r="A38" s="55">
        <v>4</v>
      </c>
      <c r="B38" s="11" t="s">
        <v>25</v>
      </c>
      <c r="C38" s="177" t="s">
        <v>62</v>
      </c>
      <c r="D38" s="59"/>
      <c r="E38" s="60" t="s">
        <v>92</v>
      </c>
      <c r="F38" s="61"/>
      <c r="G38" s="60" t="s">
        <v>92</v>
      </c>
      <c r="H38" s="61"/>
      <c r="I38" s="66" t="s">
        <v>92</v>
      </c>
      <c r="J38" s="125" t="s">
        <v>65</v>
      </c>
    </row>
    <row r="39" spans="1:10" ht="18" x14ac:dyDescent="0.35">
      <c r="A39" s="57"/>
      <c r="B39" s="12" t="s">
        <v>26</v>
      </c>
      <c r="C39" s="178"/>
      <c r="D39" s="75"/>
      <c r="E39" s="64"/>
      <c r="F39" s="65"/>
      <c r="G39" s="64"/>
      <c r="H39" s="65"/>
      <c r="I39" s="68"/>
      <c r="J39" s="126"/>
    </row>
    <row r="40" spans="1:10" ht="18.75" customHeight="1" x14ac:dyDescent="0.35">
      <c r="A40" s="214">
        <v>5</v>
      </c>
      <c r="B40" s="13" t="s">
        <v>27</v>
      </c>
      <c r="C40" s="114" t="s">
        <v>63</v>
      </c>
      <c r="D40" s="115"/>
      <c r="E40" s="60">
        <v>44000</v>
      </c>
      <c r="F40" s="61"/>
      <c r="G40" s="60">
        <v>44000</v>
      </c>
      <c r="H40" s="61"/>
      <c r="I40" s="66">
        <f t="shared" ref="I40" si="4">(G40*100)/E40</f>
        <v>100</v>
      </c>
      <c r="J40" s="125" t="s">
        <v>65</v>
      </c>
    </row>
    <row r="41" spans="1:10" ht="18.75" customHeight="1" x14ac:dyDescent="0.35">
      <c r="A41" s="216"/>
      <c r="B41" s="9" t="s">
        <v>28</v>
      </c>
      <c r="C41" s="72" t="s">
        <v>64</v>
      </c>
      <c r="D41" s="73"/>
      <c r="E41" s="64"/>
      <c r="F41" s="65"/>
      <c r="G41" s="64"/>
      <c r="H41" s="65"/>
      <c r="I41" s="68"/>
      <c r="J41" s="126"/>
    </row>
    <row r="42" spans="1:10" ht="18" x14ac:dyDescent="0.35">
      <c r="A42" s="55">
        <v>6</v>
      </c>
      <c r="B42" s="217" t="s">
        <v>29</v>
      </c>
      <c r="C42" s="114" t="s">
        <v>67</v>
      </c>
      <c r="D42" s="115"/>
      <c r="E42" s="60">
        <v>46000</v>
      </c>
      <c r="F42" s="61"/>
      <c r="G42" s="60">
        <v>25000</v>
      </c>
      <c r="H42" s="61"/>
      <c r="I42" s="66">
        <f t="shared" ref="I42" si="5">(G42*100)/E42</f>
        <v>54.347826086956523</v>
      </c>
      <c r="J42" s="125" t="s">
        <v>65</v>
      </c>
    </row>
    <row r="43" spans="1:10" ht="21" customHeight="1" x14ac:dyDescent="0.3">
      <c r="A43" s="57"/>
      <c r="B43" s="143"/>
      <c r="C43" s="74" t="s">
        <v>68</v>
      </c>
      <c r="D43" s="75"/>
      <c r="E43" s="64"/>
      <c r="F43" s="65"/>
      <c r="G43" s="64"/>
      <c r="H43" s="65"/>
      <c r="I43" s="68"/>
      <c r="J43" s="126"/>
    </row>
    <row r="44" spans="1:10" ht="18" customHeight="1" x14ac:dyDescent="0.3">
      <c r="A44" s="214">
        <v>7</v>
      </c>
      <c r="B44" s="222" t="s">
        <v>30</v>
      </c>
      <c r="C44" s="58" t="s">
        <v>66</v>
      </c>
      <c r="D44" s="59"/>
      <c r="E44" s="106" t="s">
        <v>92</v>
      </c>
      <c r="F44" s="107"/>
      <c r="G44" s="106" t="s">
        <v>92</v>
      </c>
      <c r="H44" s="107"/>
      <c r="I44" s="66" t="s">
        <v>92</v>
      </c>
      <c r="J44" s="66" t="s">
        <v>92</v>
      </c>
    </row>
    <row r="45" spans="1:10" ht="18" customHeight="1" x14ac:dyDescent="0.3">
      <c r="A45" s="215"/>
      <c r="B45" s="223"/>
      <c r="C45" s="74" t="s">
        <v>69</v>
      </c>
      <c r="D45" s="75"/>
      <c r="E45" s="108"/>
      <c r="F45" s="109"/>
      <c r="G45" s="108"/>
      <c r="H45" s="109"/>
      <c r="I45" s="67"/>
      <c r="J45" s="67"/>
    </row>
    <row r="46" spans="1:10" ht="18" customHeight="1" x14ac:dyDescent="0.3">
      <c r="A46" s="215"/>
      <c r="B46" s="224" t="s">
        <v>31</v>
      </c>
      <c r="C46" s="74" t="s">
        <v>71</v>
      </c>
      <c r="D46" s="75"/>
      <c r="E46" s="108"/>
      <c r="F46" s="109"/>
      <c r="G46" s="108"/>
      <c r="H46" s="109"/>
      <c r="I46" s="67"/>
      <c r="J46" s="67"/>
    </row>
    <row r="47" spans="1:10" ht="18" customHeight="1" x14ac:dyDescent="0.3">
      <c r="A47" s="216"/>
      <c r="B47" s="225"/>
      <c r="C47" s="200" t="s">
        <v>70</v>
      </c>
      <c r="D47" s="201"/>
      <c r="E47" s="110"/>
      <c r="F47" s="111"/>
      <c r="G47" s="110"/>
      <c r="H47" s="111"/>
      <c r="I47" s="68"/>
      <c r="J47" s="68"/>
    </row>
    <row r="48" spans="1:10" ht="18" x14ac:dyDescent="0.35">
      <c r="A48" s="40">
        <v>8</v>
      </c>
      <c r="B48" s="12" t="s">
        <v>32</v>
      </c>
      <c r="C48" s="200" t="s">
        <v>72</v>
      </c>
      <c r="D48" s="201"/>
      <c r="E48" s="220">
        <v>2140</v>
      </c>
      <c r="F48" s="221"/>
      <c r="G48" s="168">
        <v>2140</v>
      </c>
      <c r="H48" s="169"/>
      <c r="I48" s="22">
        <f t="shared" ref="I48:I49" si="6">(G48*100)/E48</f>
        <v>100</v>
      </c>
      <c r="J48" s="8" t="s">
        <v>65</v>
      </c>
    </row>
    <row r="49" spans="1:10" ht="20.25" customHeight="1" x14ac:dyDescent="0.4">
      <c r="A49" s="103" t="s">
        <v>1</v>
      </c>
      <c r="B49" s="104"/>
      <c r="C49" s="104"/>
      <c r="D49" s="105"/>
      <c r="E49" s="218">
        <f>SUM(E29:F48)</f>
        <v>3360240</v>
      </c>
      <c r="F49" s="219"/>
      <c r="G49" s="196">
        <f>SUM(G29:H48)</f>
        <v>3051340</v>
      </c>
      <c r="H49" s="197"/>
      <c r="I49" s="43">
        <f t="shared" si="6"/>
        <v>90.807204247315667</v>
      </c>
      <c r="J49" s="44"/>
    </row>
    <row r="50" spans="1:10" ht="23.25" customHeight="1" x14ac:dyDescent="0.3">
      <c r="A50" s="149" t="s">
        <v>0</v>
      </c>
      <c r="B50" s="149" t="s">
        <v>100</v>
      </c>
      <c r="C50" s="155" t="s">
        <v>2</v>
      </c>
      <c r="D50" s="156"/>
      <c r="E50" s="151" t="s">
        <v>3</v>
      </c>
      <c r="F50" s="152"/>
      <c r="G50" s="151" t="s">
        <v>4</v>
      </c>
      <c r="H50" s="152"/>
      <c r="I50" s="122" t="s">
        <v>5</v>
      </c>
      <c r="J50" s="148" t="s">
        <v>6</v>
      </c>
    </row>
    <row r="51" spans="1:10" ht="21" customHeight="1" x14ac:dyDescent="0.3">
      <c r="A51" s="150"/>
      <c r="B51" s="150"/>
      <c r="C51" s="157"/>
      <c r="D51" s="158"/>
      <c r="E51" s="153"/>
      <c r="F51" s="154"/>
      <c r="G51" s="153"/>
      <c r="H51" s="154"/>
      <c r="I51" s="122"/>
      <c r="J51" s="128"/>
    </row>
    <row r="52" spans="1:10" ht="21" x14ac:dyDescent="0.4">
      <c r="A52" s="45"/>
      <c r="B52" s="119" t="s">
        <v>91</v>
      </c>
      <c r="C52" s="120"/>
      <c r="D52" s="121"/>
      <c r="E52" s="117">
        <f>E49</f>
        <v>3360240</v>
      </c>
      <c r="F52" s="118"/>
      <c r="G52" s="117">
        <f>G49</f>
        <v>3051340</v>
      </c>
      <c r="H52" s="118"/>
      <c r="I52" s="46">
        <f t="shared" ref="I52" si="7">(G52*100)/E52</f>
        <v>90.807204247315667</v>
      </c>
      <c r="J52" s="47"/>
    </row>
    <row r="53" spans="1:10" ht="16.5" customHeight="1" x14ac:dyDescent="0.35">
      <c r="A53" s="55">
        <v>9</v>
      </c>
      <c r="B53" s="11" t="s">
        <v>33</v>
      </c>
      <c r="C53" s="58" t="s">
        <v>73</v>
      </c>
      <c r="D53" s="59"/>
      <c r="E53" s="60">
        <v>31200</v>
      </c>
      <c r="F53" s="61"/>
      <c r="G53" s="60">
        <v>31200</v>
      </c>
      <c r="H53" s="61"/>
      <c r="I53" s="66">
        <f>(G53*100)/E53</f>
        <v>100</v>
      </c>
      <c r="J53" s="125" t="s">
        <v>65</v>
      </c>
    </row>
    <row r="54" spans="1:10" ht="18.75" customHeight="1" x14ac:dyDescent="0.35">
      <c r="A54" s="56"/>
      <c r="B54" s="16" t="s">
        <v>34</v>
      </c>
      <c r="C54" s="74"/>
      <c r="D54" s="75"/>
      <c r="E54" s="62"/>
      <c r="F54" s="63"/>
      <c r="G54" s="62"/>
      <c r="H54" s="63"/>
      <c r="I54" s="67"/>
      <c r="J54" s="142"/>
    </row>
    <row r="55" spans="1:10" ht="18.75" customHeight="1" x14ac:dyDescent="0.35">
      <c r="A55" s="57"/>
      <c r="B55" s="3" t="s">
        <v>35</v>
      </c>
      <c r="C55" s="200"/>
      <c r="D55" s="201"/>
      <c r="E55" s="64"/>
      <c r="F55" s="65"/>
      <c r="G55" s="64"/>
      <c r="H55" s="65"/>
      <c r="I55" s="68"/>
      <c r="J55" s="126"/>
    </row>
    <row r="56" spans="1:10" ht="18.75" customHeight="1" x14ac:dyDescent="0.35">
      <c r="A56" s="55">
        <v>10</v>
      </c>
      <c r="B56" s="15" t="s">
        <v>77</v>
      </c>
      <c r="C56" s="202" t="s">
        <v>79</v>
      </c>
      <c r="D56" s="203"/>
      <c r="E56" s="60">
        <v>10000</v>
      </c>
      <c r="F56" s="61"/>
      <c r="G56" s="60">
        <v>10000</v>
      </c>
      <c r="H56" s="61"/>
      <c r="I56" s="66">
        <v>100</v>
      </c>
      <c r="J56" s="66" t="s">
        <v>65</v>
      </c>
    </row>
    <row r="57" spans="1:10" ht="18" x14ac:dyDescent="0.35">
      <c r="A57" s="56"/>
      <c r="B57" s="14" t="s">
        <v>78</v>
      </c>
      <c r="C57" s="204"/>
      <c r="D57" s="205"/>
      <c r="E57" s="62"/>
      <c r="F57" s="63"/>
      <c r="G57" s="62"/>
      <c r="H57" s="63"/>
      <c r="I57" s="67"/>
      <c r="J57" s="67"/>
    </row>
    <row r="58" spans="1:10" ht="18" x14ac:dyDescent="0.35">
      <c r="A58" s="56"/>
      <c r="B58" s="14" t="s">
        <v>36</v>
      </c>
      <c r="C58" s="206" t="s">
        <v>80</v>
      </c>
      <c r="D58" s="207"/>
      <c r="E58" s="62"/>
      <c r="F58" s="63"/>
      <c r="G58" s="62"/>
      <c r="H58" s="63"/>
      <c r="I58" s="67"/>
      <c r="J58" s="67"/>
    </row>
    <row r="59" spans="1:10" ht="18" x14ac:dyDescent="0.35">
      <c r="A59" s="57"/>
      <c r="B59" s="9" t="s">
        <v>37</v>
      </c>
      <c r="C59" s="208"/>
      <c r="D59" s="209"/>
      <c r="E59" s="64"/>
      <c r="F59" s="65"/>
      <c r="G59" s="64"/>
      <c r="H59" s="65"/>
      <c r="I59" s="68"/>
      <c r="J59" s="68"/>
    </row>
    <row r="60" spans="1:10" ht="18.75" customHeight="1" x14ac:dyDescent="0.35">
      <c r="A60" s="55">
        <v>11</v>
      </c>
      <c r="B60" s="143" t="s">
        <v>38</v>
      </c>
      <c r="C60" s="112" t="s">
        <v>74</v>
      </c>
      <c r="D60" s="113"/>
      <c r="E60" s="60">
        <v>8200</v>
      </c>
      <c r="F60" s="61"/>
      <c r="G60" s="60">
        <v>8200</v>
      </c>
      <c r="H60" s="61"/>
      <c r="I60" s="66">
        <f>(G60*100)/E60</f>
        <v>100</v>
      </c>
      <c r="J60" s="125" t="s">
        <v>65</v>
      </c>
    </row>
    <row r="61" spans="1:10" ht="18" x14ac:dyDescent="0.35">
      <c r="A61" s="56"/>
      <c r="B61" s="143"/>
      <c r="C61" s="112" t="s">
        <v>75</v>
      </c>
      <c r="D61" s="113"/>
      <c r="E61" s="62"/>
      <c r="F61" s="63"/>
      <c r="G61" s="62"/>
      <c r="H61" s="63"/>
      <c r="I61" s="67"/>
      <c r="J61" s="142"/>
    </row>
    <row r="62" spans="1:10" ht="18.75" customHeight="1" x14ac:dyDescent="0.35">
      <c r="A62" s="57"/>
      <c r="B62" s="144"/>
      <c r="C62" s="112" t="s">
        <v>76</v>
      </c>
      <c r="D62" s="113"/>
      <c r="E62" s="64"/>
      <c r="F62" s="65"/>
      <c r="G62" s="64"/>
      <c r="H62" s="65"/>
      <c r="I62" s="68"/>
      <c r="J62" s="126"/>
    </row>
    <row r="63" spans="1:10" ht="18" x14ac:dyDescent="0.3">
      <c r="A63" s="55">
        <v>12</v>
      </c>
      <c r="B63" s="139" t="s">
        <v>39</v>
      </c>
      <c r="C63" s="58" t="s">
        <v>81</v>
      </c>
      <c r="D63" s="59"/>
      <c r="E63" s="60">
        <v>3500</v>
      </c>
      <c r="F63" s="61"/>
      <c r="G63" s="60">
        <v>3500</v>
      </c>
      <c r="H63" s="61"/>
      <c r="I63" s="66">
        <f>(G63*100)/E63</f>
        <v>100</v>
      </c>
      <c r="J63" s="125" t="s">
        <v>65</v>
      </c>
    </row>
    <row r="64" spans="1:10" ht="18" x14ac:dyDescent="0.3">
      <c r="A64" s="56"/>
      <c r="B64" s="140"/>
      <c r="C64" s="74" t="s">
        <v>82</v>
      </c>
      <c r="D64" s="75"/>
      <c r="E64" s="62"/>
      <c r="F64" s="63"/>
      <c r="G64" s="62"/>
      <c r="H64" s="63"/>
      <c r="I64" s="67"/>
      <c r="J64" s="142"/>
    </row>
    <row r="65" spans="1:10" ht="18" x14ac:dyDescent="0.3">
      <c r="A65" s="56"/>
      <c r="B65" s="140"/>
      <c r="C65" s="74" t="s">
        <v>83</v>
      </c>
      <c r="D65" s="75"/>
      <c r="E65" s="62"/>
      <c r="F65" s="63"/>
      <c r="G65" s="62"/>
      <c r="H65" s="63"/>
      <c r="I65" s="67"/>
      <c r="J65" s="142"/>
    </row>
    <row r="66" spans="1:10" ht="18" x14ac:dyDescent="0.3">
      <c r="A66" s="57"/>
      <c r="B66" s="141"/>
      <c r="C66" s="200" t="s">
        <v>84</v>
      </c>
      <c r="D66" s="201"/>
      <c r="E66" s="64"/>
      <c r="F66" s="65"/>
      <c r="G66" s="64"/>
      <c r="H66" s="65"/>
      <c r="I66" s="68"/>
      <c r="J66" s="126"/>
    </row>
    <row r="67" spans="1:10" ht="18" x14ac:dyDescent="0.35">
      <c r="A67" s="69">
        <v>13</v>
      </c>
      <c r="B67" s="11"/>
      <c r="C67" s="58" t="s">
        <v>85</v>
      </c>
      <c r="D67" s="59"/>
      <c r="E67" s="106" t="s">
        <v>92</v>
      </c>
      <c r="F67" s="107"/>
      <c r="G67" s="106" t="s">
        <v>92</v>
      </c>
      <c r="H67" s="107"/>
      <c r="I67" s="66" t="s">
        <v>92</v>
      </c>
      <c r="J67" s="66" t="s">
        <v>92</v>
      </c>
    </row>
    <row r="68" spans="1:10" ht="18" x14ac:dyDescent="0.35">
      <c r="A68" s="70"/>
      <c r="B68" s="12" t="s">
        <v>40</v>
      </c>
      <c r="C68" s="74" t="s">
        <v>86</v>
      </c>
      <c r="D68" s="75"/>
      <c r="E68" s="108"/>
      <c r="F68" s="109"/>
      <c r="G68" s="108"/>
      <c r="H68" s="109"/>
      <c r="I68" s="67"/>
      <c r="J68" s="67"/>
    </row>
    <row r="69" spans="1:10" ht="18" x14ac:dyDescent="0.35">
      <c r="A69" s="70"/>
      <c r="B69" s="12" t="s">
        <v>41</v>
      </c>
      <c r="C69" s="74" t="s">
        <v>87</v>
      </c>
      <c r="D69" s="75"/>
      <c r="E69" s="108"/>
      <c r="F69" s="109"/>
      <c r="G69" s="108"/>
      <c r="H69" s="109"/>
      <c r="I69" s="67"/>
      <c r="J69" s="67"/>
    </row>
    <row r="70" spans="1:10" ht="18" x14ac:dyDescent="0.35">
      <c r="A70" s="71"/>
      <c r="B70" s="3"/>
      <c r="C70" s="98"/>
      <c r="D70" s="99"/>
      <c r="E70" s="110"/>
      <c r="F70" s="111"/>
      <c r="G70" s="110"/>
      <c r="H70" s="111"/>
      <c r="I70" s="68"/>
      <c r="J70" s="68"/>
    </row>
    <row r="71" spans="1:10" ht="21" x14ac:dyDescent="0.4">
      <c r="A71" s="103" t="s">
        <v>1</v>
      </c>
      <c r="B71" s="104"/>
      <c r="C71" s="104"/>
      <c r="D71" s="105"/>
      <c r="E71" s="134">
        <f>SUM(E52:F70)</f>
        <v>3413140</v>
      </c>
      <c r="F71" s="134"/>
      <c r="G71" s="134">
        <f>SUM(G52:H70)</f>
        <v>3104240</v>
      </c>
      <c r="H71" s="134"/>
      <c r="I71" s="43">
        <f t="shared" ref="I71" si="8">(G71*100)/E71</f>
        <v>90.949682696871506</v>
      </c>
      <c r="J71" s="44"/>
    </row>
    <row r="72" spans="1:10" ht="23.25" customHeight="1" x14ac:dyDescent="0.3">
      <c r="A72" s="149" t="s">
        <v>0</v>
      </c>
      <c r="B72" s="149" t="s">
        <v>100</v>
      </c>
      <c r="C72" s="155" t="s">
        <v>2</v>
      </c>
      <c r="D72" s="156"/>
      <c r="E72" s="151" t="s">
        <v>3</v>
      </c>
      <c r="F72" s="152"/>
      <c r="G72" s="151" t="s">
        <v>4</v>
      </c>
      <c r="H72" s="152"/>
      <c r="I72" s="122" t="s">
        <v>5</v>
      </c>
      <c r="J72" s="123" t="s">
        <v>6</v>
      </c>
    </row>
    <row r="73" spans="1:10" ht="21" customHeight="1" x14ac:dyDescent="0.3">
      <c r="A73" s="150"/>
      <c r="B73" s="191"/>
      <c r="C73" s="192"/>
      <c r="D73" s="193"/>
      <c r="E73" s="153"/>
      <c r="F73" s="154"/>
      <c r="G73" s="153"/>
      <c r="H73" s="154"/>
      <c r="I73" s="122"/>
      <c r="J73" s="124"/>
    </row>
    <row r="74" spans="1:10" ht="21" x14ac:dyDescent="0.4">
      <c r="A74" s="48"/>
      <c r="B74" s="211" t="s">
        <v>91</v>
      </c>
      <c r="C74" s="212"/>
      <c r="D74" s="213"/>
      <c r="E74" s="210">
        <f>E71</f>
        <v>3413140</v>
      </c>
      <c r="F74" s="210"/>
      <c r="G74" s="210">
        <f>G71</f>
        <v>3104240</v>
      </c>
      <c r="H74" s="210"/>
      <c r="I74" s="49">
        <f t="shared" ref="I74" si="9">(G74*100)/E74</f>
        <v>90.949682696871506</v>
      </c>
      <c r="J74" s="50"/>
    </row>
    <row r="75" spans="1:10" ht="18" x14ac:dyDescent="0.35">
      <c r="A75" s="69">
        <v>14</v>
      </c>
      <c r="B75" s="11" t="s">
        <v>42</v>
      </c>
      <c r="C75" s="177" t="s">
        <v>88</v>
      </c>
      <c r="D75" s="59"/>
      <c r="E75" s="106" t="s">
        <v>92</v>
      </c>
      <c r="F75" s="107"/>
      <c r="G75" s="106" t="s">
        <v>92</v>
      </c>
      <c r="H75" s="107"/>
      <c r="I75" s="66" t="s">
        <v>92</v>
      </c>
      <c r="J75" s="69" t="s">
        <v>92</v>
      </c>
    </row>
    <row r="76" spans="1:10" ht="18" x14ac:dyDescent="0.35">
      <c r="A76" s="70"/>
      <c r="B76" s="12" t="s">
        <v>43</v>
      </c>
      <c r="C76" s="178" t="s">
        <v>89</v>
      </c>
      <c r="D76" s="75"/>
      <c r="E76" s="108"/>
      <c r="F76" s="109"/>
      <c r="G76" s="108"/>
      <c r="H76" s="109"/>
      <c r="I76" s="67"/>
      <c r="J76" s="70"/>
    </row>
    <row r="77" spans="1:10" ht="18" x14ac:dyDescent="0.3">
      <c r="A77" s="70"/>
      <c r="B77" s="17"/>
      <c r="C77" s="227" t="s">
        <v>90</v>
      </c>
      <c r="D77" s="201"/>
      <c r="E77" s="108"/>
      <c r="F77" s="109"/>
      <c r="G77" s="108"/>
      <c r="H77" s="109"/>
      <c r="I77" s="68"/>
      <c r="J77" s="70"/>
    </row>
    <row r="78" spans="1:10" ht="18" x14ac:dyDescent="0.35">
      <c r="A78" s="214">
        <v>15</v>
      </c>
      <c r="B78" s="21" t="s">
        <v>93</v>
      </c>
      <c r="C78" s="58" t="s">
        <v>48</v>
      </c>
      <c r="D78" s="59"/>
      <c r="E78" s="60">
        <v>46000</v>
      </c>
      <c r="F78" s="61"/>
      <c r="G78" s="60">
        <v>30000</v>
      </c>
      <c r="H78" s="61"/>
      <c r="I78" s="66" t="s">
        <v>107</v>
      </c>
      <c r="J78" s="69" t="s">
        <v>65</v>
      </c>
    </row>
    <row r="79" spans="1:10" ht="18" x14ac:dyDescent="0.35">
      <c r="A79" s="215"/>
      <c r="B79" s="14" t="s">
        <v>94</v>
      </c>
      <c r="C79" s="74" t="s">
        <v>49</v>
      </c>
      <c r="D79" s="75"/>
      <c r="E79" s="62"/>
      <c r="F79" s="63"/>
      <c r="G79" s="62"/>
      <c r="H79" s="63"/>
      <c r="I79" s="67"/>
      <c r="J79" s="70"/>
    </row>
    <row r="80" spans="1:10" ht="18" x14ac:dyDescent="0.35">
      <c r="A80" s="216"/>
      <c r="B80" s="3" t="s">
        <v>95</v>
      </c>
      <c r="C80" s="72"/>
      <c r="D80" s="73"/>
      <c r="E80" s="64"/>
      <c r="F80" s="65"/>
      <c r="G80" s="64"/>
      <c r="H80" s="65"/>
      <c r="I80" s="68"/>
      <c r="J80" s="71"/>
    </row>
    <row r="81" spans="1:10" ht="18" x14ac:dyDescent="0.3">
      <c r="A81" s="55">
        <v>15</v>
      </c>
      <c r="B81" s="76" t="s">
        <v>20</v>
      </c>
      <c r="C81" s="58" t="s">
        <v>56</v>
      </c>
      <c r="D81" s="59"/>
      <c r="E81" s="60">
        <v>3500</v>
      </c>
      <c r="F81" s="61"/>
      <c r="G81" s="60">
        <v>3500</v>
      </c>
      <c r="H81" s="61"/>
      <c r="I81" s="66" t="s">
        <v>107</v>
      </c>
      <c r="J81" s="69" t="s">
        <v>65</v>
      </c>
    </row>
    <row r="82" spans="1:10" ht="18" x14ac:dyDescent="0.3">
      <c r="A82" s="56"/>
      <c r="B82" s="77"/>
      <c r="C82" s="74" t="s">
        <v>57</v>
      </c>
      <c r="D82" s="75"/>
      <c r="E82" s="62"/>
      <c r="F82" s="63"/>
      <c r="G82" s="62"/>
      <c r="H82" s="63"/>
      <c r="I82" s="67"/>
      <c r="J82" s="70"/>
    </row>
    <row r="83" spans="1:10" ht="18" x14ac:dyDescent="0.35">
      <c r="A83" s="57"/>
      <c r="B83" s="78"/>
      <c r="C83" s="72"/>
      <c r="D83" s="73"/>
      <c r="E83" s="64"/>
      <c r="F83" s="65"/>
      <c r="G83" s="64"/>
      <c r="H83" s="65"/>
      <c r="I83" s="68"/>
      <c r="J83" s="71"/>
    </row>
    <row r="84" spans="1:10" ht="21" x14ac:dyDescent="0.4">
      <c r="A84" s="51" t="s">
        <v>1</v>
      </c>
      <c r="B84" s="52"/>
      <c r="C84" s="198"/>
      <c r="D84" s="199"/>
      <c r="E84" s="196">
        <f>SUM(E74:F83)</f>
        <v>3462640</v>
      </c>
      <c r="F84" s="197"/>
      <c r="G84" s="196">
        <f>SUM(G74:H80)</f>
        <v>3134240</v>
      </c>
      <c r="H84" s="197"/>
      <c r="I84" s="43">
        <f t="shared" ref="I84" si="10">(G84*100)/E84</f>
        <v>90.515906938058819</v>
      </c>
      <c r="J84" s="44"/>
    </row>
    <row r="105" spans="1:10" ht="21" x14ac:dyDescent="0.3">
      <c r="A105" s="33"/>
      <c r="B105" s="33"/>
      <c r="C105" s="33"/>
      <c r="D105" s="33"/>
      <c r="E105" s="34"/>
      <c r="F105" s="34"/>
      <c r="G105" s="34"/>
      <c r="H105" s="34"/>
      <c r="I105" s="35"/>
      <c r="J105" s="33"/>
    </row>
    <row r="106" spans="1:10" ht="21" x14ac:dyDescent="0.3">
      <c r="A106" s="33"/>
      <c r="B106" s="33"/>
      <c r="C106" s="33"/>
      <c r="D106" s="33"/>
      <c r="E106" s="34"/>
      <c r="F106" s="34"/>
      <c r="G106" s="34"/>
      <c r="H106" s="34"/>
      <c r="I106" s="35"/>
      <c r="J106" s="33"/>
    </row>
    <row r="107" spans="1:10" ht="21" x14ac:dyDescent="0.3">
      <c r="A107" s="33"/>
      <c r="B107" s="36" t="s">
        <v>108</v>
      </c>
      <c r="C107" s="36"/>
      <c r="D107" s="33"/>
      <c r="E107" s="34"/>
      <c r="F107" s="34"/>
      <c r="G107" s="34"/>
      <c r="H107" s="34"/>
      <c r="I107" s="35"/>
      <c r="J107" s="33"/>
    </row>
    <row r="108" spans="1:10" ht="21" x14ac:dyDescent="0.3">
      <c r="A108" s="33"/>
      <c r="B108" s="33"/>
      <c r="C108" s="33"/>
      <c r="D108" s="33"/>
      <c r="E108" s="34"/>
      <c r="F108" s="34"/>
      <c r="G108" s="34"/>
      <c r="H108" s="34"/>
      <c r="I108" s="35"/>
      <c r="J108" s="33"/>
    </row>
    <row r="109" spans="1:10" s="38" customFormat="1" ht="132.6" customHeight="1" x14ac:dyDescent="0.3">
      <c r="A109" s="37"/>
      <c r="B109" s="228" t="s">
        <v>116</v>
      </c>
      <c r="C109" s="228"/>
      <c r="D109" s="228"/>
      <c r="E109" s="228"/>
      <c r="F109" s="228"/>
      <c r="G109" s="228"/>
      <c r="H109" s="228"/>
      <c r="I109" s="228"/>
      <c r="J109" s="228"/>
    </row>
    <row r="110" spans="1:10" ht="21" x14ac:dyDescent="0.3">
      <c r="A110" s="33"/>
      <c r="B110" s="229" t="s">
        <v>102</v>
      </c>
      <c r="C110" s="229"/>
      <c r="D110" s="33"/>
      <c r="E110" s="34"/>
      <c r="F110" s="34"/>
      <c r="G110" s="34"/>
      <c r="H110" s="34"/>
      <c r="I110" s="35"/>
      <c r="J110" s="33"/>
    </row>
    <row r="111" spans="1:10" ht="21" x14ac:dyDescent="0.3">
      <c r="A111" s="33"/>
      <c r="B111" s="33"/>
      <c r="C111" s="53" t="s">
        <v>109</v>
      </c>
      <c r="D111" s="33"/>
      <c r="E111" s="34"/>
      <c r="F111" s="34"/>
      <c r="G111" s="34"/>
      <c r="H111" s="34"/>
      <c r="I111" s="35"/>
      <c r="J111" s="33"/>
    </row>
    <row r="112" spans="1:10" ht="21" x14ac:dyDescent="0.3">
      <c r="A112" s="33"/>
      <c r="B112" s="33"/>
      <c r="C112" s="33"/>
      <c r="D112" s="229" t="s">
        <v>110</v>
      </c>
      <c r="E112" s="229"/>
      <c r="F112" s="34"/>
      <c r="G112" s="34"/>
      <c r="H112" s="34"/>
      <c r="I112" s="35"/>
      <c r="J112" s="33"/>
    </row>
    <row r="113" spans="1:10" ht="21" x14ac:dyDescent="0.3">
      <c r="A113" s="33"/>
      <c r="B113" s="33"/>
      <c r="C113" s="33"/>
      <c r="D113" s="229" t="s">
        <v>111</v>
      </c>
      <c r="E113" s="229"/>
      <c r="F113" s="34"/>
      <c r="G113" s="34"/>
      <c r="H113" s="34"/>
      <c r="I113" s="35"/>
      <c r="J113" s="33"/>
    </row>
    <row r="114" spans="1:10" ht="21" x14ac:dyDescent="0.3">
      <c r="A114" s="33"/>
      <c r="B114" s="33"/>
      <c r="C114" s="33"/>
      <c r="D114" s="33"/>
      <c r="E114" s="34"/>
      <c r="F114" s="34"/>
      <c r="G114" s="34"/>
      <c r="H114" s="34"/>
      <c r="I114" s="35"/>
      <c r="J114" s="33"/>
    </row>
    <row r="115" spans="1:10" ht="21" x14ac:dyDescent="0.3">
      <c r="A115" s="33"/>
      <c r="B115" s="33"/>
      <c r="C115" s="39" t="s">
        <v>104</v>
      </c>
      <c r="D115" s="33" t="s">
        <v>103</v>
      </c>
      <c r="E115" s="34"/>
      <c r="F115" s="34"/>
      <c r="G115" s="34"/>
      <c r="H115" s="34"/>
      <c r="I115" s="35"/>
      <c r="J115" s="33"/>
    </row>
    <row r="116" spans="1:10" ht="21" x14ac:dyDescent="0.3">
      <c r="A116" s="33"/>
      <c r="B116" s="33"/>
      <c r="C116" s="33"/>
      <c r="D116" s="230" t="s">
        <v>117</v>
      </c>
      <c r="E116" s="230"/>
      <c r="F116" s="230"/>
      <c r="G116" s="230"/>
      <c r="H116" s="230"/>
      <c r="I116" s="230"/>
      <c r="J116" s="33"/>
    </row>
    <row r="117" spans="1:10" ht="21" x14ac:dyDescent="0.3">
      <c r="A117" s="33"/>
      <c r="B117" s="33"/>
      <c r="C117" s="33"/>
      <c r="D117" s="230"/>
      <c r="E117" s="230"/>
      <c r="F117" s="230"/>
      <c r="G117" s="230"/>
      <c r="H117" s="230"/>
      <c r="I117" s="230"/>
      <c r="J117" s="33"/>
    </row>
    <row r="118" spans="1:10" ht="21" x14ac:dyDescent="0.3">
      <c r="A118" s="33"/>
      <c r="B118" s="33"/>
      <c r="C118" s="33"/>
      <c r="D118" s="230"/>
      <c r="E118" s="230"/>
      <c r="F118" s="230"/>
      <c r="G118" s="230"/>
      <c r="H118" s="230"/>
      <c r="I118" s="230"/>
      <c r="J118" s="33"/>
    </row>
    <row r="119" spans="1:10" ht="21" x14ac:dyDescent="0.3">
      <c r="A119" s="33"/>
      <c r="B119" s="33"/>
      <c r="C119" s="33"/>
      <c r="D119" s="33"/>
      <c r="E119" s="34"/>
      <c r="F119" s="34"/>
      <c r="G119" s="34"/>
      <c r="H119" s="34"/>
      <c r="I119" s="35"/>
      <c r="J119" s="33"/>
    </row>
    <row r="120" spans="1:10" ht="21" x14ac:dyDescent="0.3">
      <c r="A120" s="33"/>
      <c r="B120" s="33"/>
      <c r="C120" s="33"/>
      <c r="D120" s="33"/>
      <c r="E120" s="34"/>
      <c r="F120" s="53" t="s">
        <v>105</v>
      </c>
      <c r="G120" s="33"/>
      <c r="H120" s="34"/>
      <c r="I120" s="35"/>
      <c r="J120" s="33"/>
    </row>
    <row r="121" spans="1:10" ht="21" x14ac:dyDescent="0.3">
      <c r="A121" s="33"/>
      <c r="B121" s="33"/>
      <c r="C121" s="33"/>
      <c r="D121" s="33"/>
      <c r="E121" s="34"/>
      <c r="F121" s="33"/>
      <c r="G121" s="229" t="s">
        <v>112</v>
      </c>
      <c r="H121" s="229"/>
      <c r="I121" s="35"/>
      <c r="J121" s="33"/>
    </row>
    <row r="122" spans="1:10" ht="21" x14ac:dyDescent="0.3">
      <c r="A122" s="33"/>
      <c r="B122" s="33"/>
      <c r="C122" s="33"/>
      <c r="D122" s="33"/>
      <c r="E122" s="34"/>
      <c r="F122" s="33"/>
      <c r="G122" s="229" t="s">
        <v>113</v>
      </c>
      <c r="H122" s="229"/>
      <c r="I122" s="35"/>
      <c r="J122" s="33"/>
    </row>
    <row r="123" spans="1:10" ht="21" x14ac:dyDescent="0.3">
      <c r="A123" s="33"/>
      <c r="B123" s="33"/>
      <c r="C123" s="33"/>
      <c r="D123" s="33"/>
      <c r="E123" s="34"/>
      <c r="F123" s="34"/>
      <c r="G123" s="34"/>
      <c r="H123" s="34"/>
      <c r="I123" s="35"/>
      <c r="J123" s="33"/>
    </row>
    <row r="124" spans="1:10" ht="21" x14ac:dyDescent="0.3">
      <c r="A124" s="33"/>
      <c r="B124" s="33"/>
      <c r="C124" s="33"/>
      <c r="D124" s="33"/>
      <c r="E124" s="34"/>
      <c r="F124" s="34"/>
      <c r="G124" s="34"/>
      <c r="H124" s="34"/>
      <c r="I124" s="35"/>
      <c r="J124" s="33"/>
    </row>
    <row r="125" spans="1:10" ht="21" x14ac:dyDescent="0.3">
      <c r="A125" s="33"/>
      <c r="B125" s="33"/>
      <c r="C125" s="33"/>
      <c r="D125" s="33"/>
      <c r="E125" s="34"/>
      <c r="F125" s="34"/>
      <c r="G125" s="34"/>
      <c r="H125" s="34"/>
      <c r="I125" s="35"/>
      <c r="J125" s="33"/>
    </row>
    <row r="126" spans="1:10" ht="21" x14ac:dyDescent="0.3">
      <c r="A126" s="33"/>
      <c r="B126" s="33"/>
      <c r="C126" s="33"/>
      <c r="D126" s="33"/>
      <c r="E126" s="34"/>
      <c r="F126" s="34"/>
      <c r="G126" s="34"/>
      <c r="H126" s="34"/>
      <c r="I126" s="35"/>
      <c r="J126" s="33"/>
    </row>
    <row r="127" spans="1:10" ht="21" x14ac:dyDescent="0.3">
      <c r="A127" s="33"/>
      <c r="B127" s="33"/>
      <c r="C127" s="33"/>
      <c r="D127" s="33"/>
      <c r="E127" s="34"/>
      <c r="F127" s="34"/>
      <c r="G127" s="34"/>
      <c r="H127" s="34"/>
      <c r="I127" s="35"/>
      <c r="J127" s="33"/>
    </row>
    <row r="128" spans="1:10" ht="21" x14ac:dyDescent="0.3">
      <c r="A128" s="33"/>
      <c r="B128" s="33"/>
      <c r="C128" s="33"/>
      <c r="D128" s="33"/>
      <c r="E128" s="34"/>
      <c r="F128" s="34"/>
      <c r="G128" s="34"/>
      <c r="H128" s="34"/>
      <c r="I128" s="35"/>
      <c r="J128" s="33"/>
    </row>
    <row r="129" spans="2:10" ht="21" x14ac:dyDescent="0.4">
      <c r="B129" s="30"/>
      <c r="C129" s="30"/>
      <c r="D129" s="30"/>
      <c r="E129" s="31"/>
      <c r="F129" s="31"/>
      <c r="G129" s="31"/>
      <c r="H129" s="31"/>
      <c r="I129" s="32"/>
      <c r="J129" s="30"/>
    </row>
    <row r="130" spans="2:10" ht="21" x14ac:dyDescent="0.4">
      <c r="B130" s="30"/>
      <c r="C130" s="30"/>
      <c r="D130" s="30"/>
      <c r="E130" s="31"/>
      <c r="F130" s="31"/>
      <c r="G130" s="31"/>
      <c r="H130" s="31"/>
      <c r="I130" s="32"/>
      <c r="J130" s="30"/>
    </row>
    <row r="131" spans="2:10" ht="21" x14ac:dyDescent="0.4">
      <c r="B131" s="30"/>
      <c r="C131" s="30"/>
      <c r="D131" s="30"/>
      <c r="E131" s="31"/>
      <c r="F131" s="31"/>
      <c r="G131" s="31"/>
      <c r="H131" s="31"/>
      <c r="I131" s="32"/>
      <c r="J131" s="30"/>
    </row>
    <row r="132" spans="2:10" ht="21" x14ac:dyDescent="0.4">
      <c r="B132" s="30"/>
      <c r="C132" s="30"/>
      <c r="D132" s="30"/>
      <c r="E132" s="31"/>
      <c r="F132" s="31"/>
      <c r="G132" s="31"/>
      <c r="H132" s="31"/>
      <c r="I132" s="32"/>
      <c r="J132" s="30"/>
    </row>
    <row r="133" spans="2:10" ht="21" x14ac:dyDescent="0.4">
      <c r="B133" s="30"/>
      <c r="C133" s="30"/>
      <c r="D133" s="30"/>
      <c r="E133" s="31"/>
      <c r="F133" s="31"/>
      <c r="G133" s="31"/>
      <c r="H133" s="31"/>
      <c r="I133" s="32"/>
      <c r="J133" s="30"/>
    </row>
    <row r="134" spans="2:10" ht="21" x14ac:dyDescent="0.4">
      <c r="B134" s="30"/>
      <c r="C134" s="30"/>
      <c r="D134" s="30"/>
      <c r="E134" s="31"/>
      <c r="F134" s="31"/>
      <c r="G134" s="31"/>
      <c r="H134" s="31"/>
      <c r="I134" s="32"/>
      <c r="J134" s="30"/>
    </row>
    <row r="135" spans="2:10" ht="21" x14ac:dyDescent="0.4">
      <c r="B135" s="30"/>
      <c r="C135" s="30"/>
      <c r="D135" s="30"/>
      <c r="E135" s="31"/>
      <c r="F135" s="31"/>
      <c r="G135" s="31"/>
      <c r="H135" s="31"/>
      <c r="I135" s="32"/>
      <c r="J135" s="30"/>
    </row>
    <row r="136" spans="2:10" ht="21" x14ac:dyDescent="0.4">
      <c r="B136" s="30"/>
      <c r="C136" s="30"/>
      <c r="D136" s="30"/>
      <c r="E136" s="31"/>
      <c r="F136" s="31"/>
      <c r="G136" s="31"/>
      <c r="H136" s="31"/>
      <c r="I136" s="32"/>
      <c r="J136" s="30"/>
    </row>
    <row r="137" spans="2:10" ht="21" x14ac:dyDescent="0.4">
      <c r="B137" s="30"/>
      <c r="C137" s="30"/>
      <c r="D137" s="30"/>
      <c r="E137" s="31"/>
      <c r="F137" s="31"/>
      <c r="G137" s="31"/>
      <c r="H137" s="31"/>
      <c r="I137" s="32"/>
      <c r="J137" s="30"/>
    </row>
    <row r="138" spans="2:10" ht="21" x14ac:dyDescent="0.4">
      <c r="B138" s="30"/>
      <c r="C138" s="30"/>
      <c r="D138" s="30"/>
      <c r="E138" s="31"/>
      <c r="F138" s="31"/>
      <c r="G138" s="31"/>
      <c r="H138" s="31"/>
      <c r="I138" s="32"/>
      <c r="J138" s="30"/>
    </row>
    <row r="139" spans="2:10" ht="21" x14ac:dyDescent="0.4">
      <c r="B139" s="30"/>
      <c r="C139" s="30"/>
      <c r="D139" s="30"/>
      <c r="E139" s="31"/>
      <c r="F139" s="31"/>
      <c r="G139" s="31"/>
      <c r="H139" s="31"/>
      <c r="I139" s="32"/>
      <c r="J139" s="30"/>
    </row>
    <row r="140" spans="2:10" ht="21" x14ac:dyDescent="0.4">
      <c r="B140" s="30"/>
      <c r="C140" s="30"/>
      <c r="D140" s="30"/>
      <c r="E140" s="31"/>
      <c r="F140" s="31"/>
      <c r="G140" s="31"/>
      <c r="H140" s="31"/>
      <c r="I140" s="32"/>
      <c r="J140" s="30"/>
    </row>
  </sheetData>
  <mergeCells count="245">
    <mergeCell ref="B109:J109"/>
    <mergeCell ref="B110:C110"/>
    <mergeCell ref="D112:E112"/>
    <mergeCell ref="D113:E113"/>
    <mergeCell ref="D116:I118"/>
    <mergeCell ref="G121:H121"/>
    <mergeCell ref="G122:H122"/>
    <mergeCell ref="J75:J77"/>
    <mergeCell ref="I75:I77"/>
    <mergeCell ref="J78:J80"/>
    <mergeCell ref="I78:I80"/>
    <mergeCell ref="G78:H80"/>
    <mergeCell ref="E78:F80"/>
    <mergeCell ref="A53:A55"/>
    <mergeCell ref="C53:D55"/>
    <mergeCell ref="G53:H55"/>
    <mergeCell ref="J53:J55"/>
    <mergeCell ref="I53:I55"/>
    <mergeCell ref="C79:D79"/>
    <mergeCell ref="C67:D67"/>
    <mergeCell ref="C77:D77"/>
    <mergeCell ref="A75:A77"/>
    <mergeCell ref="E75:F77"/>
    <mergeCell ref="G75:H77"/>
    <mergeCell ref="C75:D75"/>
    <mergeCell ref="C76:D76"/>
    <mergeCell ref="C78:D78"/>
    <mergeCell ref="A72:A73"/>
    <mergeCell ref="B72:B73"/>
    <mergeCell ref="C72:D73"/>
    <mergeCell ref="I44:I47"/>
    <mergeCell ref="J44:J47"/>
    <mergeCell ref="C45:D45"/>
    <mergeCell ref="B46:B47"/>
    <mergeCell ref="E72:F73"/>
    <mergeCell ref="G72:H73"/>
    <mergeCell ref="E36:F37"/>
    <mergeCell ref="J36:J37"/>
    <mergeCell ref="I36:I37"/>
    <mergeCell ref="G36:H37"/>
    <mergeCell ref="C46:D46"/>
    <mergeCell ref="I42:I43"/>
    <mergeCell ref="J42:J43"/>
    <mergeCell ref="E40:F41"/>
    <mergeCell ref="G40:H41"/>
    <mergeCell ref="I40:I41"/>
    <mergeCell ref="J40:J41"/>
    <mergeCell ref="I50:I51"/>
    <mergeCell ref="J50:J51"/>
    <mergeCell ref="I56:I59"/>
    <mergeCell ref="J56:J59"/>
    <mergeCell ref="C36:D36"/>
    <mergeCell ref="C37:D37"/>
    <mergeCell ref="E38:F39"/>
    <mergeCell ref="A40:A41"/>
    <mergeCell ref="C42:D42"/>
    <mergeCell ref="C41:D41"/>
    <mergeCell ref="C40:D40"/>
    <mergeCell ref="B42:B43"/>
    <mergeCell ref="E49:F49"/>
    <mergeCell ref="G49:H49"/>
    <mergeCell ref="C43:D43"/>
    <mergeCell ref="C47:D47"/>
    <mergeCell ref="C48:D48"/>
    <mergeCell ref="E48:F48"/>
    <mergeCell ref="G48:H48"/>
    <mergeCell ref="A42:A43"/>
    <mergeCell ref="E42:F43"/>
    <mergeCell ref="G42:H43"/>
    <mergeCell ref="A44:A47"/>
    <mergeCell ref="B44:B45"/>
    <mergeCell ref="C44:D44"/>
    <mergeCell ref="E44:F47"/>
    <mergeCell ref="G44:H47"/>
    <mergeCell ref="A50:A51"/>
    <mergeCell ref="B50:B51"/>
    <mergeCell ref="C50:D51"/>
    <mergeCell ref="E50:F51"/>
    <mergeCell ref="G50:H51"/>
    <mergeCell ref="E84:F84"/>
    <mergeCell ref="G84:H84"/>
    <mergeCell ref="C84:D84"/>
    <mergeCell ref="E71:F71"/>
    <mergeCell ref="G71:H71"/>
    <mergeCell ref="C69:D69"/>
    <mergeCell ref="C66:D66"/>
    <mergeCell ref="C68:D68"/>
    <mergeCell ref="E53:F55"/>
    <mergeCell ref="A56:A59"/>
    <mergeCell ref="C56:D57"/>
    <mergeCell ref="E56:F59"/>
    <mergeCell ref="G56:H59"/>
    <mergeCell ref="C58:D59"/>
    <mergeCell ref="E74:F74"/>
    <mergeCell ref="G74:H74"/>
    <mergeCell ref="B74:D74"/>
    <mergeCell ref="A67:A70"/>
    <mergeCell ref="A78:A80"/>
    <mergeCell ref="A38:A39"/>
    <mergeCell ref="C38:D39"/>
    <mergeCell ref="I34:I35"/>
    <mergeCell ref="E25:F25"/>
    <mergeCell ref="G25:H25"/>
    <mergeCell ref="C30:D30"/>
    <mergeCell ref="E30:F31"/>
    <mergeCell ref="G30:H31"/>
    <mergeCell ref="I30:I31"/>
    <mergeCell ref="C31:D31"/>
    <mergeCell ref="C32:D32"/>
    <mergeCell ref="E32:F33"/>
    <mergeCell ref="G32:H33"/>
    <mergeCell ref="I32:I33"/>
    <mergeCell ref="C33:D33"/>
    <mergeCell ref="E29:F29"/>
    <mergeCell ref="G29:H29"/>
    <mergeCell ref="C25:D25"/>
    <mergeCell ref="A27:A28"/>
    <mergeCell ref="B27:B28"/>
    <mergeCell ref="C27:D28"/>
    <mergeCell ref="E27:F28"/>
    <mergeCell ref="G27:H28"/>
    <mergeCell ref="C21:D21"/>
    <mergeCell ref="G21:H21"/>
    <mergeCell ref="C23:D23"/>
    <mergeCell ref="G23:H23"/>
    <mergeCell ref="C24:D24"/>
    <mergeCell ref="C22:D22"/>
    <mergeCell ref="G24:H24"/>
    <mergeCell ref="G22:H22"/>
    <mergeCell ref="A36:A37"/>
    <mergeCell ref="C6:D6"/>
    <mergeCell ref="A6:A8"/>
    <mergeCell ref="B6:B8"/>
    <mergeCell ref="E9:F9"/>
    <mergeCell ref="E10:F10"/>
    <mergeCell ref="C17:D17"/>
    <mergeCell ref="E17:F17"/>
    <mergeCell ref="G17:H17"/>
    <mergeCell ref="C11:D11"/>
    <mergeCell ref="G14:H14"/>
    <mergeCell ref="G15:H15"/>
    <mergeCell ref="G16:H16"/>
    <mergeCell ref="E13:F13"/>
    <mergeCell ref="E14:F14"/>
    <mergeCell ref="E15:F15"/>
    <mergeCell ref="E16:F16"/>
    <mergeCell ref="E11:F11"/>
    <mergeCell ref="E12:F12"/>
    <mergeCell ref="G11:H11"/>
    <mergeCell ref="G12:H12"/>
    <mergeCell ref="G13:H13"/>
    <mergeCell ref="C7:D7"/>
    <mergeCell ref="G9:H9"/>
    <mergeCell ref="G10:H10"/>
    <mergeCell ref="A1:J1"/>
    <mergeCell ref="A2:J2"/>
    <mergeCell ref="A3:J3"/>
    <mergeCell ref="J4:J5"/>
    <mergeCell ref="I4:I5"/>
    <mergeCell ref="A4:A5"/>
    <mergeCell ref="B4:B5"/>
    <mergeCell ref="G4:H5"/>
    <mergeCell ref="E4:F5"/>
    <mergeCell ref="C4:D5"/>
    <mergeCell ref="C10:D10"/>
    <mergeCell ref="B29:D29"/>
    <mergeCell ref="B63:B66"/>
    <mergeCell ref="C63:D63"/>
    <mergeCell ref="E63:F66"/>
    <mergeCell ref="G63:H66"/>
    <mergeCell ref="I63:I66"/>
    <mergeCell ref="J63:J66"/>
    <mergeCell ref="C64:D64"/>
    <mergeCell ref="C65:D65"/>
    <mergeCell ref="B60:B62"/>
    <mergeCell ref="C60:D60"/>
    <mergeCell ref="E60:F62"/>
    <mergeCell ref="G60:H62"/>
    <mergeCell ref="I60:I62"/>
    <mergeCell ref="J60:J62"/>
    <mergeCell ref="C61:D61"/>
    <mergeCell ref="C12:D12"/>
    <mergeCell ref="C18:D18"/>
    <mergeCell ref="E18:F18"/>
    <mergeCell ref="G18:H18"/>
    <mergeCell ref="J38:J39"/>
    <mergeCell ref="I38:I39"/>
    <mergeCell ref="G38:H39"/>
    <mergeCell ref="C16:D16"/>
    <mergeCell ref="C15:D15"/>
    <mergeCell ref="I67:I70"/>
    <mergeCell ref="J67:J70"/>
    <mergeCell ref="E52:F52"/>
    <mergeCell ref="G52:H52"/>
    <mergeCell ref="B52:D52"/>
    <mergeCell ref="I72:I73"/>
    <mergeCell ref="J72:J73"/>
    <mergeCell ref="J34:J35"/>
    <mergeCell ref="C35:D35"/>
    <mergeCell ref="J30:J31"/>
    <mergeCell ref="J32:J33"/>
    <mergeCell ref="J27:J28"/>
    <mergeCell ref="E23:F23"/>
    <mergeCell ref="E24:F24"/>
    <mergeCell ref="I27:I28"/>
    <mergeCell ref="E19:F19"/>
    <mergeCell ref="E26:F26"/>
    <mergeCell ref="G19:H19"/>
    <mergeCell ref="G26:H26"/>
    <mergeCell ref="E21:F21"/>
    <mergeCell ref="E22:F22"/>
    <mergeCell ref="B20:J20"/>
    <mergeCell ref="E6:F8"/>
    <mergeCell ref="I6:I8"/>
    <mergeCell ref="J6:J8"/>
    <mergeCell ref="G6:H8"/>
    <mergeCell ref="C8:D8"/>
    <mergeCell ref="C9:D9"/>
    <mergeCell ref="A30:A33"/>
    <mergeCell ref="C70:D70"/>
    <mergeCell ref="C80:D80"/>
    <mergeCell ref="A26:D26"/>
    <mergeCell ref="A49:D49"/>
    <mergeCell ref="A71:D71"/>
    <mergeCell ref="E67:F70"/>
    <mergeCell ref="G67:H70"/>
    <mergeCell ref="A63:A66"/>
    <mergeCell ref="A60:A62"/>
    <mergeCell ref="C62:D62"/>
    <mergeCell ref="A34:A35"/>
    <mergeCell ref="C34:D34"/>
    <mergeCell ref="E34:F35"/>
    <mergeCell ref="G34:H35"/>
    <mergeCell ref="C19:D19"/>
    <mergeCell ref="C13:D13"/>
    <mergeCell ref="C14:D14"/>
    <mergeCell ref="A81:A83"/>
    <mergeCell ref="C81:D81"/>
    <mergeCell ref="E81:F83"/>
    <mergeCell ref="G81:H83"/>
    <mergeCell ref="I81:I83"/>
    <mergeCell ref="J81:J83"/>
    <mergeCell ref="C83:D83"/>
    <mergeCell ref="C82:D82"/>
    <mergeCell ref="B81:B83"/>
  </mergeCells>
  <phoneticPr fontId="8" type="noConversion"/>
  <pageMargins left="1.1811023622047245" right="0.98425196850393704" top="0.74803149606299213" bottom="0.74803149606299213" header="0.31496062992125984" footer="0.31496062992125984"/>
  <pageSetup paperSize="9" scale="79" fitToWidth="0" fitToHeight="0" orientation="landscape" horizontalDpi="4294967293" r:id="rId1"/>
  <headerFooter>
    <oddHeader xml:space="preserve">&amp;C
</oddHeader>
  </headerFooter>
  <rowBreaks count="3" manualBreakCount="3">
    <brk id="26" max="16383" man="1"/>
    <brk id="49" max="16383" man="1"/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รายงานผลการใช้จ่ายงบประมาณ</vt:lpstr>
      <vt:lpstr>รายงานผลการใช้จ่ายงบประมาณ!Print_Titles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natthanan laksananukul</cp:lastModifiedBy>
  <cp:lastPrinted>2025-04-24T03:08:15Z</cp:lastPrinted>
  <dcterms:created xsi:type="dcterms:W3CDTF">2024-01-10T07:59:11Z</dcterms:created>
  <dcterms:modified xsi:type="dcterms:W3CDTF">2025-04-24T03:08:17Z</dcterms:modified>
</cp:coreProperties>
</file>